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W\Pulpit\Postępowania 2017\(05-17) Jednorazówka BZP\"/>
    </mc:Choice>
  </mc:AlternateContent>
  <bookViews>
    <workbookView xWindow="240" yWindow="120" windowWidth="14805" windowHeight="8025" activeTab="9"/>
  </bookViews>
  <sheets>
    <sheet name="Pakiet 1" sheetId="10" r:id="rId1"/>
    <sheet name="Pakiet 2" sheetId="17" r:id="rId2"/>
    <sheet name="Pakiet 3" sheetId="30" r:id="rId3"/>
    <sheet name="Pakiet 4" sheetId="28" r:id="rId4"/>
    <sheet name="Pakiet 5" sheetId="31" r:id="rId5"/>
    <sheet name="Pakiet 6" sheetId="43" r:id="rId6"/>
    <sheet name="Pakiet 7" sheetId="50" r:id="rId7"/>
    <sheet name="Pakiet 8" sheetId="70" r:id="rId8"/>
    <sheet name="Pakiet 9" sheetId="77" r:id="rId9"/>
    <sheet name="Pakiet 10" sheetId="76" r:id="rId10"/>
  </sheets>
  <calcPr calcId="152511"/>
</workbook>
</file>

<file path=xl/calcChain.xml><?xml version="1.0" encoding="utf-8"?>
<calcChain xmlns="http://schemas.openxmlformats.org/spreadsheetml/2006/main">
  <c r="H13" i="77" l="1"/>
  <c r="H12" i="77"/>
  <c r="H11" i="77"/>
  <c r="H14" i="77" s="1"/>
  <c r="K12" i="77" l="1"/>
  <c r="J13" i="77"/>
  <c r="K13" i="77" s="1"/>
  <c r="J12" i="77"/>
  <c r="K11" i="77"/>
  <c r="J11" i="77"/>
  <c r="K14" i="77" l="1"/>
  <c r="H11" i="70" l="1"/>
  <c r="H12" i="70" s="1"/>
  <c r="J11" i="70" l="1"/>
  <c r="K11" i="70" s="1"/>
  <c r="K12" i="70" s="1"/>
  <c r="H11" i="76" l="1"/>
  <c r="H12" i="76" s="1"/>
  <c r="H13" i="50"/>
  <c r="J13" i="50" s="1"/>
  <c r="K13" i="50" s="1"/>
  <c r="H12" i="50"/>
  <c r="J12" i="50" s="1"/>
  <c r="H11" i="50"/>
  <c r="H15" i="43"/>
  <c r="J15" i="43" s="1"/>
  <c r="H14" i="43"/>
  <c r="H13" i="43"/>
  <c r="J13" i="43" s="1"/>
  <c r="K13" i="43" s="1"/>
  <c r="H12" i="43"/>
  <c r="J12" i="43" s="1"/>
  <c r="K12" i="43" s="1"/>
  <c r="H11" i="43"/>
  <c r="H18" i="31"/>
  <c r="H19" i="31"/>
  <c r="J19" i="31" s="1"/>
  <c r="K19" i="31" s="1"/>
  <c r="H16" i="31"/>
  <c r="J16" i="31" s="1"/>
  <c r="K16" i="31" s="1"/>
  <c r="H15" i="31"/>
  <c r="H14" i="31"/>
  <c r="J14" i="31" s="1"/>
  <c r="H13" i="31"/>
  <c r="J13" i="31" s="1"/>
  <c r="K13" i="31" s="1"/>
  <c r="H12" i="31"/>
  <c r="J12" i="31" s="1"/>
  <c r="K12" i="31" s="1"/>
  <c r="H11" i="31"/>
  <c r="H11" i="30"/>
  <c r="H12" i="30" s="1"/>
  <c r="H11" i="28"/>
  <c r="H12" i="28" s="1"/>
  <c r="J11" i="76" l="1"/>
  <c r="K11" i="76" s="1"/>
  <c r="K12" i="76" s="1"/>
  <c r="K12" i="50"/>
  <c r="J11" i="50"/>
  <c r="K11" i="50" s="1"/>
  <c r="H14" i="50"/>
  <c r="H16" i="43"/>
  <c r="J11" i="43"/>
  <c r="K11" i="43" s="1"/>
  <c r="K15" i="43"/>
  <c r="J14" i="43"/>
  <c r="K14" i="43" s="1"/>
  <c r="K18" i="31"/>
  <c r="J18" i="31"/>
  <c r="J11" i="31"/>
  <c r="K11" i="31" s="1"/>
  <c r="J15" i="31"/>
  <c r="K15" i="31" s="1"/>
  <c r="K14" i="31"/>
  <c r="H20" i="31"/>
  <c r="J11" i="30"/>
  <c r="K11" i="30" s="1"/>
  <c r="K12" i="30" s="1"/>
  <c r="J11" i="28"/>
  <c r="K11" i="28" s="1"/>
  <c r="K12" i="28" s="1"/>
  <c r="K14" i="50" l="1"/>
  <c r="K16" i="43"/>
  <c r="K20" i="31"/>
  <c r="H11" i="17"/>
  <c r="H12" i="17" s="1"/>
  <c r="J11" i="17" l="1"/>
  <c r="K11" i="17" s="1"/>
  <c r="K12" i="17" s="1"/>
  <c r="H50" i="10" l="1"/>
  <c r="H51" i="10"/>
  <c r="J51" i="10" s="1"/>
  <c r="K51" i="10" s="1"/>
  <c r="H52" i="10"/>
  <c r="J52" i="10" s="1"/>
  <c r="H53" i="10"/>
  <c r="J53" i="10" s="1"/>
  <c r="H54" i="10"/>
  <c r="J54" i="10" s="1"/>
  <c r="H55" i="10"/>
  <c r="J55" i="10" s="1"/>
  <c r="K55" i="10" s="1"/>
  <c r="H56" i="10"/>
  <c r="H57" i="10"/>
  <c r="J57" i="10" s="1"/>
  <c r="H58" i="10"/>
  <c r="H59" i="10"/>
  <c r="H60" i="10"/>
  <c r="J60" i="10" s="1"/>
  <c r="H61" i="10"/>
  <c r="J61" i="10" s="1"/>
  <c r="H49" i="10"/>
  <c r="J49" i="10" s="1"/>
  <c r="K49" i="10" s="1"/>
  <c r="H48" i="10"/>
  <c r="J48" i="10" s="1"/>
  <c r="K48" i="10" s="1"/>
  <c r="H47" i="10"/>
  <c r="H46" i="10"/>
  <c r="H45" i="10"/>
  <c r="J45" i="10" s="1"/>
  <c r="K45" i="10" s="1"/>
  <c r="H44" i="10"/>
  <c r="J44" i="10" s="1"/>
  <c r="K44" i="10" s="1"/>
  <c r="H43" i="10"/>
  <c r="H42" i="10"/>
  <c r="H41" i="10"/>
  <c r="J41" i="10" s="1"/>
  <c r="K41" i="10" s="1"/>
  <c r="H40" i="10"/>
  <c r="J40" i="10" s="1"/>
  <c r="K40" i="10" s="1"/>
  <c r="H39" i="10"/>
  <c r="H38" i="10"/>
  <c r="H37" i="10"/>
  <c r="J37" i="10" s="1"/>
  <c r="K37" i="10" s="1"/>
  <c r="H36" i="10"/>
  <c r="J36" i="10" s="1"/>
  <c r="K36" i="10" s="1"/>
  <c r="H35" i="10"/>
  <c r="H34" i="10"/>
  <c r="H33" i="10"/>
  <c r="J33" i="10" s="1"/>
  <c r="K33" i="10" s="1"/>
  <c r="H32" i="10"/>
  <c r="J32" i="10" s="1"/>
  <c r="K32" i="10" s="1"/>
  <c r="H31" i="10"/>
  <c r="H30" i="10"/>
  <c r="H29" i="10"/>
  <c r="J29" i="10" s="1"/>
  <c r="K29" i="10" s="1"/>
  <c r="H28" i="10"/>
  <c r="J28" i="10" s="1"/>
  <c r="K28" i="10" s="1"/>
  <c r="H27" i="10"/>
  <c r="H26" i="10"/>
  <c r="H25" i="10"/>
  <c r="J25" i="10" s="1"/>
  <c r="K25" i="10" s="1"/>
  <c r="H24" i="10"/>
  <c r="J24" i="10" s="1"/>
  <c r="K24" i="10" s="1"/>
  <c r="H23" i="10"/>
  <c r="H22" i="10"/>
  <c r="H21" i="10"/>
  <c r="J21" i="10" s="1"/>
  <c r="K21" i="10" s="1"/>
  <c r="H20" i="10"/>
  <c r="J20" i="10" s="1"/>
  <c r="K20" i="10" s="1"/>
  <c r="H19" i="10"/>
  <c r="H18" i="10"/>
  <c r="H17" i="10"/>
  <c r="J17" i="10" s="1"/>
  <c r="K17" i="10" s="1"/>
  <c r="H16" i="10"/>
  <c r="J16" i="10" s="1"/>
  <c r="K16" i="10" s="1"/>
  <c r="H15" i="10"/>
  <c r="H14" i="10"/>
  <c r="H13" i="10"/>
  <c r="J13" i="10" s="1"/>
  <c r="K13" i="10" s="1"/>
  <c r="H12" i="10"/>
  <c r="J12" i="10" s="1"/>
  <c r="K12" i="10" s="1"/>
  <c r="H11" i="10"/>
  <c r="K61" i="10" l="1"/>
  <c r="K60" i="10"/>
  <c r="J59" i="10"/>
  <c r="K59" i="10" s="1"/>
  <c r="J58" i="10"/>
  <c r="K58" i="10" s="1"/>
  <c r="K57" i="10"/>
  <c r="J56" i="10"/>
  <c r="K56" i="10" s="1"/>
  <c r="K54" i="10"/>
  <c r="K53" i="10"/>
  <c r="K52" i="10"/>
  <c r="J50" i="10"/>
  <c r="K50" i="10" s="1"/>
  <c r="K31" i="10"/>
  <c r="J15" i="10"/>
  <c r="K15" i="10" s="1"/>
  <c r="J23" i="10"/>
  <c r="K23" i="10" s="1"/>
  <c r="J31" i="10"/>
  <c r="J39" i="10"/>
  <c r="K39" i="10" s="1"/>
  <c r="J47" i="10"/>
  <c r="K47" i="10" s="1"/>
  <c r="H62" i="10"/>
  <c r="J11" i="10"/>
  <c r="K11" i="10" s="1"/>
  <c r="J19" i="10"/>
  <c r="K19" i="10" s="1"/>
  <c r="J27" i="10"/>
  <c r="K27" i="10" s="1"/>
  <c r="J35" i="10"/>
  <c r="K35" i="10" s="1"/>
  <c r="J43" i="10"/>
  <c r="K43" i="10" s="1"/>
  <c r="J14" i="10"/>
  <c r="K14" i="10" s="1"/>
  <c r="J18" i="10"/>
  <c r="K18" i="10" s="1"/>
  <c r="J22" i="10"/>
  <c r="K22" i="10" s="1"/>
  <c r="J26" i="10"/>
  <c r="K26" i="10" s="1"/>
  <c r="J30" i="10"/>
  <c r="K30" i="10" s="1"/>
  <c r="J34" i="10"/>
  <c r="K34" i="10" s="1"/>
  <c r="J38" i="10"/>
  <c r="K38" i="10" s="1"/>
  <c r="J42" i="10"/>
  <c r="K42" i="10" s="1"/>
  <c r="J46" i="10"/>
  <c r="K46" i="10" s="1"/>
  <c r="K62" i="10" l="1"/>
</calcChain>
</file>

<file path=xl/sharedStrings.xml><?xml version="1.0" encoding="utf-8"?>
<sst xmlns="http://schemas.openxmlformats.org/spreadsheetml/2006/main" count="344" uniqueCount="109">
  <si>
    <t>Pakiet nr 1</t>
  </si>
  <si>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</si>
  <si>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</si>
  <si>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</si>
  <si>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</si>
  <si>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</si>
  <si>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</si>
  <si>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</si>
  <si>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</si>
  <si>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</si>
  <si>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</si>
  <si>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</si>
  <si>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</si>
  <si>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4</t>
  </si>
  <si>
    <t>Pakiet nr 5</t>
  </si>
  <si>
    <t>Pakiet nr 6</t>
  </si>
  <si>
    <t>Pakiet nr 7</t>
  </si>
  <si>
    <t>Pakiet nr 8</t>
  </si>
  <si>
    <t>Pakiet nr 9</t>
  </si>
  <si>
    <t>op.</t>
  </si>
  <si>
    <t xml:space="preserve">Uwaga! Załącznik aktywny - należy podać cenę jednostkową netto (kolumna 6), oraz stawkę podatku VAT (kolumna 8). 
Pozostałe komórki są obliczane automatycznie. </t>
  </si>
  <si>
    <t>………………………………………..
( podpis i pieczęć Wykonawcy )</t>
  </si>
  <si>
    <t>Pakiet nr 2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</si>
  <si>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</si>
  <si>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 xml:space="preserve">
do specyfikacji istotnych 
warunków zamówienia</t>
    </r>
  </si>
  <si>
    <t>Numer katalagowy</t>
  </si>
  <si>
    <t>Nazwa handlowa / Producent</t>
  </si>
  <si>
    <t>Cewnik Couvelaire Ch 12</t>
  </si>
  <si>
    <t>Cewnik Couvelaire Ch 22</t>
  </si>
  <si>
    <t>Cewnik Couvelaire Ch 14</t>
  </si>
  <si>
    <t>Cewnik Couvelaire Ch 16</t>
  </si>
  <si>
    <t>Cewnik Couvelaire Ch 18</t>
  </si>
  <si>
    <t>Cewnik Couvelaire Ch 20</t>
  </si>
  <si>
    <t>Cewnik Couvelaire Ch 24</t>
  </si>
  <si>
    <t>Cewnik Couvelaire Ch 26</t>
  </si>
  <si>
    <t>Cewnik Nelaton Ch 06</t>
  </si>
  <si>
    <t>Cewnik Nelaton Ch 08</t>
  </si>
  <si>
    <t>Cewnik Nelaton Ch 10</t>
  </si>
  <si>
    <t>Cewnik Nelaton Ch 12</t>
  </si>
  <si>
    <t>Cewnik Nelaton Ch 14</t>
  </si>
  <si>
    <t>Cewnik Nelaton Ch 16</t>
  </si>
  <si>
    <t>Cewnik Nelaton Ch 18</t>
  </si>
  <si>
    <t>Cewnik Nelaton Ch 20</t>
  </si>
  <si>
    <t>Cewnik Nelaton Ch 22</t>
  </si>
  <si>
    <t>Cewnik Nelaton Ch 24</t>
  </si>
  <si>
    <t>Cewnik Tiemana Ch 06</t>
  </si>
  <si>
    <t>Cewnik Tiemana Ch 08</t>
  </si>
  <si>
    <t>Cewnik Tiemana Ch 10</t>
  </si>
  <si>
    <t>Cewnik Tiemana Ch 12</t>
  </si>
  <si>
    <t>Cewnik Tiemana Ch 14</t>
  </si>
  <si>
    <t>Cewnik Tiemana Ch 16</t>
  </si>
  <si>
    <t>Cewnik Tiemana Ch 18</t>
  </si>
  <si>
    <t>Cewnik Tiemana Ch 20</t>
  </si>
  <si>
    <t>Cewnik Tiemana Ch 22</t>
  </si>
  <si>
    <t>Cewnik Tiemana Ch 24</t>
  </si>
  <si>
    <t>Cewnik Foley Ch 10 z prowadnicą 
- sterylny
- pokryty silikonem</t>
  </si>
  <si>
    <t>Cewnik Foley Ch 14 silikonowane sterylne</t>
  </si>
  <si>
    <t>Cewnik Foley Ch 16 silikonowane sterylne</t>
  </si>
  <si>
    <t>Cewnik Foley Ch 18 silikonowane sterylne</t>
  </si>
  <si>
    <t>Cewnik Foley Ch 20 silikonowane sterylne</t>
  </si>
  <si>
    <t>Cewnik Foley Ch 22 silikonowane sterylne</t>
  </si>
  <si>
    <t>Cewnik Foley Ch 24 silikonowane sterylne</t>
  </si>
  <si>
    <t>Cewnik Foley Ch 16
- 100 % silikonowy
- sterylizowany tlenkiem etylenu
- pakowany folia-papier</t>
  </si>
  <si>
    <t>Cewnik Foley Ch 18
- 100 % silikonowy
- sterylizowany tlenkiem etylenu
- pakowany folia-papier</t>
  </si>
  <si>
    <t>Cewnik Foley Ch 20
- 100 % silikonowy
- sterylizowany tlenkiem etylenu
- pakowany folia-papier</t>
  </si>
  <si>
    <t>Cew. do odsys. z górn. dróg oddech. Nr 06 dł. 400 mm</t>
  </si>
  <si>
    <t>Cew. do odsys. z górn. dróg oddech. Nr 08 dł. 400 mm</t>
  </si>
  <si>
    <t>Cew. do odsys. z górn. dróg oddech. Nr 10 dł. 400 mm</t>
  </si>
  <si>
    <t>Cew. do odsys. z górn. dróg oddech. 
Nr 20 dł. 600-620  mm</t>
  </si>
  <si>
    <t>Cew. do odsys. z górn. dróg oddech. 
Nr 18 dł. 600-620  mm</t>
  </si>
  <si>
    <t>Cew. do odsys. z górn. dróg oddech. 
Nr 16 dł. 600-620  mm</t>
  </si>
  <si>
    <t>Cew. do odsys. z górn. dróg oddech. 
Nr 14 dł. 600-620 mm</t>
  </si>
  <si>
    <t>Cewnik do podawania tlenu przez nos w wersji standardowej 
dł.210-230 cm
- sterylny
- wykonany z elastycznego PCV
- posiadający bardzo miękkie   
  końcówki
- odporny na załamania 
- opakowanie folia-papier</t>
  </si>
  <si>
    <t>Cewnik do karmienia przez nos 
Ch 6/400-500   Ch 8/400-500
- skalowany
- bez zawartości ftalanów
- z linią RTG
- opakowanie (na wprost) folia-papier</t>
  </si>
  <si>
    <t>Kateter do Embolectomii F 6/80 cm
1-kanałowy</t>
  </si>
  <si>
    <t>Kateter do Embolectomii F 8/80 cm
1-kanałowy</t>
  </si>
  <si>
    <t>Cewnik Pezzer Ch 26</t>
  </si>
  <si>
    <t>Cewnik Pezzer Ch 28</t>
  </si>
  <si>
    <r>
      <rPr>
        <b/>
        <sz val="10"/>
        <color theme="1"/>
        <rFont val="Calibri"/>
        <family val="2"/>
        <charset val="238"/>
        <scheme val="minor"/>
      </rPr>
      <t>Wyjaśnienie:</t>
    </r>
    <r>
      <rPr>
        <sz val="10"/>
        <color theme="1"/>
        <rFont val="Calibri"/>
        <family val="2"/>
        <charset val="238"/>
        <scheme val="minor"/>
      </rPr>
      <t xml:space="preserve">
Poz. 1-6;  9-10;  12-17;  19-20;  22-27;   
Powierzchnia cewnika zmrożona (satynowa) półprzezroczysty, kolorystycznie oznaczony konektor (kolor oznacza rozmiar cewnika). Pakowany folia-papier.
Poz. 7-8;  11;  18;  21;  28
Powierzchnia zmrożona (satynowa). Pakowany folia-papier.
Poz. 30-35
Zamawiający wymaga, aby port do napełniania balonu posiadał zastawkę lub zatyczkę uniemożliwiającą odpływ powietrza i wypadnięcie cewnika. Może być ona gumowa lub plastikowa.
Sterylizacja radiacyjna. Cewniki winny być pakowane podwójnie. 
Opakowanie wewnętrzne - folia, zewnętrzne - folia.
Poz. 39-40;   42-45
Powierzchnia cewnika zmrożona (satynowa)  półprzezroczysty, kolorystycznie oznaczony konektor (kolor oznacza rozmiar cewnika). Cewniki winny posiadać otwór centralny oraz być wyposażone w dwa otwory boczne naprzeciwległe. Pakowane w opakowanie folia-papier. 
</t>
    </r>
  </si>
  <si>
    <t>Filtr wlotowy powietrza do respiratora 
PB 560
- pakowany a 6szt/op</t>
  </si>
  <si>
    <t>Jednorazowa końcówka do noża harmonicznego dł. ramienia 36 cm, śr. 5 mm.
Końcówka posiada dwa przyciski aktywujące max i min. Możliwość cięcia i koagulacji, kształt uchwytu pistoletowy.
Końcówka kompatybilna do zestawu do cięcia i koagulacji GEN 11.</t>
  </si>
  <si>
    <t>Igła do wkłucia dostępowego – bezrdzeniowa
(igła Hubera) o rozm. 20 G x 89 mm  a 10szt/op</t>
  </si>
  <si>
    <t>Płytka do worków stomijnych fi  10-70</t>
  </si>
  <si>
    <t>Worek kolostomijny fi  10-70
kompatybilny do płytki</t>
  </si>
  <si>
    <t>Worek kolostomijny 1-częściowy
 fi 10-70 zamknięty</t>
  </si>
  <si>
    <t>Worek urostomijny fi 10-70
kompatybilny do płytki
(system dwuczęściowy)</t>
  </si>
  <si>
    <t>Worek urostomijny fi 10-70
jednoczęściowy</t>
  </si>
  <si>
    <t>Cewnik zewnętrzny fi 25-41 mm
silikonowy</t>
  </si>
  <si>
    <t>7.1</t>
  </si>
  <si>
    <t>7.2</t>
  </si>
  <si>
    <t>rozm. II
głębokość 95 mm</t>
  </si>
  <si>
    <t>rozm. III
głębokość 110 mm</t>
  </si>
  <si>
    <t>Podpaska mosznowa</t>
  </si>
  <si>
    <t>Wkłady 1500-2500 ml z proszkiem żelującym
- wkład ze zintegrowaną pokrywą z dwoma portami: portem do pacjenta i portem do połączenia szeregowego, dwa uchwyty na pokrywie w kształcie pętli, umożliwiające obsługę prze osoby prawo i leworęczne
- zabezpieczenie zwrotne prze cofaniem się wydzieliny do pacjenta
- zintegrowany filtr antybakteryjny i przeciw przelewowy 
- ochrona przeciw bryzgowa zapobiegająca przedwczesnemu zamknięciu filtra w postaci kanału ssącego przechodzącego w foliowy rękaw
- na pokrywie króciec obrotowy, przyłączeniowy typu schodkowego o średnicy wew.min. 7 mm zabezpieczający przed zamknięciem światła drenu pacjenta i służący do podłączenia drenu do pacjenta
- na pokrywie zatyczka zamykająca port podciśnienia
- wymiana wkładów bez konieczności odłączenia źródła ssania
- substancja żelująca wewnątrz wkładu, nie wymagająca zasypywania wydzieliny z zewnątrz wkładu
- wkłady kodowane kolorem ułatwiającym zastosowanie odpowiedniej pojemności wkładów 
- wkłady kompatybilne do ssaka Medela</t>
  </si>
  <si>
    <t>Filtr p/bakteryjny jednorazowy z końcówkami umożliwiającymi bezpośredni montaż na zbiorniku zabezpieczającym ssaka Basic, Dominat</t>
  </si>
  <si>
    <t>Zbiornik zabezpieczający do ssaka Basic, Dominat</t>
  </si>
  <si>
    <t>Pokrywa do zbiornika zabezpieczającego</t>
  </si>
  <si>
    <t>Łącznik prosty</t>
  </si>
  <si>
    <t>Dozownik  tlenu
- kompatybilny z pojemnikami jednorazowego użytku z wodą sterylną z pkt. 2, (poprzez dedykowaną końcówkę wtykową) do odpowiednich punktów poboru gazów medycznych typu AGA (montowanych bezpośrednio w ścianie, panelach nadłóżkowych)
- przepływ 0-17 l/min.
- płynna regulacja przepływu za pomocą
  pokrętła</t>
  </si>
  <si>
    <t>Sterylna woda do nawilżania tlenu
- w jednorazowym pojemniku 340 ml
- ze sterylnie zapakowanym łącznikiem do dozownika tlenu
- potwierdzona badaniami klinicznymi
- możliwość zastosowania wody przez okres 30 dni</t>
  </si>
  <si>
    <t>Sterylna woda do nawilżania tlenu
- w jednorazowym pojemniku 650 ml
- ze sterylnie zapakowanym łącznikiem do dozownika tlenu
- potwierdzona badaniami klinicznymi
- możliwość zastosowania wody przez okres 30 dni</t>
  </si>
  <si>
    <t>Taśma kinezjologiczna szer. 5 cm dł.31,5m 
- kolor beżowy
- wodoodporna
- rozciągliwość tylko na długość
- elastyczność 130-140%
- tkanina bawełniana
- nie zawiera środków lekowych, lateksu
- ciężar i grubość zbliżona do parametrów   skóry
- trwałość aplikacji 4-5 dni</t>
  </si>
  <si>
    <t>Butelki na pokarm jednorazowego użytku 80 ml
- do zbierania, przechowywania mleka kobiecego
- mikrobiologicznie czyste
- ze skalą pojemności
- pakowane pojedynczo
- kompatybilne do Laktatora Lactina Electric Plus  firmy Medela</t>
  </si>
  <si>
    <t>Akcesoria do laktatora Lactina Electric Plus – zestaw jednodniowy
- lejek fi 24 mm
- wkład (membrana silikonowa)
- dren łączący</t>
  </si>
  <si>
    <t>Akcesoria do laktatora Symphony  – zestaw jednodniowy
- lejek fi 24 mm
- wkład (membrana silikonowa)
- dren łączący</t>
  </si>
  <si>
    <t>Komora wilgotna, osłona oka typu ORTOLUX
- hipoalergiczna warstwa samoprzylepna
  (samoprzylepna) odpowiada wymogom
  delikatnej i wrażliwej skóry
- sterylna
- jednorazowego użytku
- posiada certyfikat CE
- o rozm. 11,3 x 8 cm (duża) dla dorosłej osoby</t>
  </si>
  <si>
    <t>Oznaczenie postępowania 05/2017</t>
  </si>
  <si>
    <t>Pakiet nr 10</t>
  </si>
  <si>
    <t>Pakiet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</si>
</sst>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 wrapText="1" indent="89"/>
    </xf>
    <xf numFmtId="0" fontId="5" fillId="0" borderId="0" xfId="0" applyFont="1" applyAlignment="1">
      <alignment horizontal="left" indent="89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C25" sqref="C2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11" t="s">
        <v>11</v>
      </c>
      <c r="J9" s="11" t="s">
        <v>8</v>
      </c>
      <c r="K9" s="44"/>
    </row>
    <row r="10" spans="1:11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>
      <c r="A11" s="2">
        <v>1</v>
      </c>
      <c r="B11" s="12" t="s">
        <v>27</v>
      </c>
      <c r="C11" s="10"/>
      <c r="D11" s="10"/>
      <c r="E11" s="9" t="s">
        <v>12</v>
      </c>
      <c r="F11" s="13">
        <v>10</v>
      </c>
      <c r="G11" s="10"/>
      <c r="H11" s="3">
        <f t="shared" ref="H11:H23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>
      <c r="A12" s="2">
        <v>2</v>
      </c>
      <c r="B12" s="12" t="s">
        <v>29</v>
      </c>
      <c r="C12" s="10"/>
      <c r="D12" s="10"/>
      <c r="E12" s="9" t="s">
        <v>12</v>
      </c>
      <c r="F12" s="13">
        <v>10</v>
      </c>
      <c r="G12" s="10"/>
      <c r="H12" s="3">
        <f t="shared" si="0"/>
        <v>0</v>
      </c>
      <c r="I12" s="10"/>
      <c r="J12" s="3">
        <f t="shared" ref="J12:J61" si="1">+H12*I12%</f>
        <v>0</v>
      </c>
      <c r="K12" s="4">
        <f t="shared" ref="K12:K61" si="2">ROUND(H12+J12,2)</f>
        <v>0</v>
      </c>
    </row>
    <row r="13" spans="1:11">
      <c r="A13" s="2">
        <v>3</v>
      </c>
      <c r="B13" s="12" t="s">
        <v>30</v>
      </c>
      <c r="C13" s="10"/>
      <c r="D13" s="10"/>
      <c r="E13" s="9" t="s">
        <v>12</v>
      </c>
      <c r="F13" s="13">
        <v>20</v>
      </c>
      <c r="G13" s="10"/>
      <c r="H13" s="3">
        <f t="shared" si="0"/>
        <v>0</v>
      </c>
      <c r="I13" s="10"/>
      <c r="J13" s="3">
        <f t="shared" si="1"/>
        <v>0</v>
      </c>
      <c r="K13" s="4">
        <f t="shared" si="2"/>
        <v>0</v>
      </c>
    </row>
    <row r="14" spans="1:11">
      <c r="A14" s="2">
        <v>4</v>
      </c>
      <c r="B14" s="12" t="s">
        <v>31</v>
      </c>
      <c r="C14" s="10"/>
      <c r="D14" s="10"/>
      <c r="E14" s="9" t="s">
        <v>12</v>
      </c>
      <c r="F14" s="13">
        <v>20</v>
      </c>
      <c r="G14" s="10"/>
      <c r="H14" s="3">
        <f t="shared" si="0"/>
        <v>0</v>
      </c>
      <c r="I14" s="10"/>
      <c r="J14" s="3">
        <f t="shared" si="1"/>
        <v>0</v>
      </c>
      <c r="K14" s="4">
        <f t="shared" si="2"/>
        <v>0</v>
      </c>
    </row>
    <row r="15" spans="1:11">
      <c r="A15" s="2">
        <v>5</v>
      </c>
      <c r="B15" s="12" t="s">
        <v>32</v>
      </c>
      <c r="C15" s="10"/>
      <c r="D15" s="10"/>
      <c r="E15" s="9" t="s">
        <v>12</v>
      </c>
      <c r="F15" s="13">
        <v>30</v>
      </c>
      <c r="G15" s="10"/>
      <c r="H15" s="3">
        <f t="shared" si="0"/>
        <v>0</v>
      </c>
      <c r="I15" s="10"/>
      <c r="J15" s="3">
        <f t="shared" si="1"/>
        <v>0</v>
      </c>
      <c r="K15" s="4">
        <f t="shared" si="2"/>
        <v>0</v>
      </c>
    </row>
    <row r="16" spans="1:11">
      <c r="A16" s="2">
        <v>6</v>
      </c>
      <c r="B16" s="12" t="s">
        <v>28</v>
      </c>
      <c r="C16" s="10"/>
      <c r="D16" s="10"/>
      <c r="E16" s="9" t="s">
        <v>12</v>
      </c>
      <c r="F16" s="13">
        <v>10</v>
      </c>
      <c r="G16" s="10"/>
      <c r="H16" s="3">
        <f t="shared" si="0"/>
        <v>0</v>
      </c>
      <c r="I16" s="10"/>
      <c r="J16" s="3">
        <f t="shared" si="1"/>
        <v>0</v>
      </c>
      <c r="K16" s="4">
        <f t="shared" si="2"/>
        <v>0</v>
      </c>
    </row>
    <row r="17" spans="1:11">
      <c r="A17" s="2">
        <v>7</v>
      </c>
      <c r="B17" s="12" t="s">
        <v>33</v>
      </c>
      <c r="C17" s="10"/>
      <c r="D17" s="10"/>
      <c r="E17" s="9" t="s">
        <v>12</v>
      </c>
      <c r="F17" s="13">
        <v>10</v>
      </c>
      <c r="G17" s="10"/>
      <c r="H17" s="3">
        <f t="shared" si="0"/>
        <v>0</v>
      </c>
      <c r="I17" s="10"/>
      <c r="J17" s="3">
        <f t="shared" si="1"/>
        <v>0</v>
      </c>
      <c r="K17" s="4">
        <f t="shared" si="2"/>
        <v>0</v>
      </c>
    </row>
    <row r="18" spans="1:11">
      <c r="A18" s="2">
        <v>8</v>
      </c>
      <c r="B18" s="12" t="s">
        <v>34</v>
      </c>
      <c r="C18" s="10"/>
      <c r="D18" s="10"/>
      <c r="E18" s="9" t="s">
        <v>12</v>
      </c>
      <c r="F18" s="13">
        <v>10</v>
      </c>
      <c r="G18" s="10"/>
      <c r="H18" s="3">
        <f t="shared" si="0"/>
        <v>0</v>
      </c>
      <c r="I18" s="10"/>
      <c r="J18" s="3">
        <f t="shared" si="1"/>
        <v>0</v>
      </c>
      <c r="K18" s="4">
        <f t="shared" si="2"/>
        <v>0</v>
      </c>
    </row>
    <row r="19" spans="1:11">
      <c r="A19" s="2">
        <v>9</v>
      </c>
      <c r="B19" s="12" t="s">
        <v>35</v>
      </c>
      <c r="C19" s="10"/>
      <c r="D19" s="10"/>
      <c r="E19" s="9" t="s">
        <v>12</v>
      </c>
      <c r="F19" s="13">
        <v>50</v>
      </c>
      <c r="G19" s="10"/>
      <c r="H19" s="3">
        <f t="shared" si="0"/>
        <v>0</v>
      </c>
      <c r="I19" s="10"/>
      <c r="J19" s="3">
        <f t="shared" si="1"/>
        <v>0</v>
      </c>
      <c r="K19" s="4">
        <f t="shared" si="2"/>
        <v>0</v>
      </c>
    </row>
    <row r="20" spans="1:11">
      <c r="A20" s="2">
        <v>10</v>
      </c>
      <c r="B20" s="12" t="s">
        <v>36</v>
      </c>
      <c r="C20" s="10"/>
      <c r="D20" s="10"/>
      <c r="E20" s="9" t="s">
        <v>12</v>
      </c>
      <c r="F20" s="13">
        <v>80</v>
      </c>
      <c r="G20" s="10"/>
      <c r="H20" s="3">
        <f t="shared" si="0"/>
        <v>0</v>
      </c>
      <c r="I20" s="10"/>
      <c r="J20" s="3">
        <f t="shared" si="1"/>
        <v>0</v>
      </c>
      <c r="K20" s="4">
        <f t="shared" si="2"/>
        <v>0</v>
      </c>
    </row>
    <row r="21" spans="1:11">
      <c r="A21" s="2">
        <v>11</v>
      </c>
      <c r="B21" s="12" t="s">
        <v>37</v>
      </c>
      <c r="C21" s="10"/>
      <c r="D21" s="10"/>
      <c r="E21" s="9" t="s">
        <v>12</v>
      </c>
      <c r="F21" s="13">
        <v>100</v>
      </c>
      <c r="G21" s="10"/>
      <c r="H21" s="3">
        <f t="shared" si="0"/>
        <v>0</v>
      </c>
      <c r="I21" s="10"/>
      <c r="J21" s="3">
        <f t="shared" si="1"/>
        <v>0</v>
      </c>
      <c r="K21" s="4">
        <f t="shared" si="2"/>
        <v>0</v>
      </c>
    </row>
    <row r="22" spans="1:11">
      <c r="A22" s="2">
        <v>12</v>
      </c>
      <c r="B22" s="12" t="s">
        <v>38</v>
      </c>
      <c r="C22" s="10"/>
      <c r="D22" s="10"/>
      <c r="E22" s="9" t="s">
        <v>12</v>
      </c>
      <c r="F22" s="13">
        <v>10</v>
      </c>
      <c r="G22" s="10"/>
      <c r="H22" s="3">
        <f t="shared" si="0"/>
        <v>0</v>
      </c>
      <c r="I22" s="10"/>
      <c r="J22" s="3">
        <f t="shared" si="1"/>
        <v>0</v>
      </c>
      <c r="K22" s="4">
        <f t="shared" si="2"/>
        <v>0</v>
      </c>
    </row>
    <row r="23" spans="1:11">
      <c r="A23" s="2">
        <v>13</v>
      </c>
      <c r="B23" s="12" t="s">
        <v>39</v>
      </c>
      <c r="C23" s="10"/>
      <c r="D23" s="10"/>
      <c r="E23" s="9" t="s">
        <v>12</v>
      </c>
      <c r="F23" s="13">
        <v>10</v>
      </c>
      <c r="G23" s="10"/>
      <c r="H23" s="3">
        <f t="shared" si="0"/>
        <v>0</v>
      </c>
      <c r="I23" s="10"/>
      <c r="J23" s="3">
        <f t="shared" si="1"/>
        <v>0</v>
      </c>
      <c r="K23" s="4">
        <f t="shared" si="2"/>
        <v>0</v>
      </c>
    </row>
    <row r="24" spans="1:11">
      <c r="A24" s="2">
        <v>14</v>
      </c>
      <c r="B24" s="12" t="s">
        <v>40</v>
      </c>
      <c r="C24" s="10"/>
      <c r="D24" s="10"/>
      <c r="E24" s="9" t="s">
        <v>12</v>
      </c>
      <c r="F24" s="13">
        <v>20</v>
      </c>
      <c r="G24" s="10"/>
      <c r="H24" s="3">
        <f t="shared" ref="H24:H61" si="3">ROUND(F24*G24,2)</f>
        <v>0</v>
      </c>
      <c r="I24" s="10"/>
      <c r="J24" s="3">
        <f t="shared" si="1"/>
        <v>0</v>
      </c>
      <c r="K24" s="4">
        <f t="shared" si="2"/>
        <v>0</v>
      </c>
    </row>
    <row r="25" spans="1:11">
      <c r="A25" s="2">
        <v>15</v>
      </c>
      <c r="B25" s="12" t="s">
        <v>41</v>
      </c>
      <c r="C25" s="10"/>
      <c r="D25" s="10"/>
      <c r="E25" s="9" t="s">
        <v>12</v>
      </c>
      <c r="F25" s="13">
        <v>10</v>
      </c>
      <c r="G25" s="10"/>
      <c r="H25" s="3">
        <f t="shared" si="3"/>
        <v>0</v>
      </c>
      <c r="I25" s="10"/>
      <c r="J25" s="3">
        <f t="shared" si="1"/>
        <v>0</v>
      </c>
      <c r="K25" s="4">
        <f t="shared" si="2"/>
        <v>0</v>
      </c>
    </row>
    <row r="26" spans="1:11">
      <c r="A26" s="2">
        <v>16</v>
      </c>
      <c r="B26" s="12" t="s">
        <v>42</v>
      </c>
      <c r="C26" s="10"/>
      <c r="D26" s="10"/>
      <c r="E26" s="9" t="s">
        <v>12</v>
      </c>
      <c r="F26" s="13">
        <v>30</v>
      </c>
      <c r="G26" s="10"/>
      <c r="H26" s="3">
        <f t="shared" si="3"/>
        <v>0</v>
      </c>
      <c r="I26" s="10"/>
      <c r="J26" s="3">
        <f t="shared" si="1"/>
        <v>0</v>
      </c>
      <c r="K26" s="4">
        <f t="shared" si="2"/>
        <v>0</v>
      </c>
    </row>
    <row r="27" spans="1:11">
      <c r="A27" s="2">
        <v>17</v>
      </c>
      <c r="B27" s="12" t="s">
        <v>43</v>
      </c>
      <c r="C27" s="10"/>
      <c r="D27" s="10"/>
      <c r="E27" s="9" t="s">
        <v>12</v>
      </c>
      <c r="F27" s="13">
        <v>10</v>
      </c>
      <c r="G27" s="10"/>
      <c r="H27" s="3">
        <f t="shared" si="3"/>
        <v>0</v>
      </c>
      <c r="I27" s="10"/>
      <c r="J27" s="3">
        <f t="shared" si="1"/>
        <v>0</v>
      </c>
      <c r="K27" s="4">
        <f t="shared" si="2"/>
        <v>0</v>
      </c>
    </row>
    <row r="28" spans="1:11">
      <c r="A28" s="2">
        <v>18</v>
      </c>
      <c r="B28" s="12" t="s">
        <v>44</v>
      </c>
      <c r="C28" s="10"/>
      <c r="D28" s="10"/>
      <c r="E28" s="9" t="s">
        <v>12</v>
      </c>
      <c r="F28" s="13">
        <v>10</v>
      </c>
      <c r="G28" s="10"/>
      <c r="H28" s="3">
        <f t="shared" si="3"/>
        <v>0</v>
      </c>
      <c r="I28" s="10"/>
      <c r="J28" s="3">
        <f t="shared" si="1"/>
        <v>0</v>
      </c>
      <c r="K28" s="4">
        <f t="shared" si="2"/>
        <v>0</v>
      </c>
    </row>
    <row r="29" spans="1:11">
      <c r="A29" s="2">
        <v>19</v>
      </c>
      <c r="B29" s="12" t="s">
        <v>45</v>
      </c>
      <c r="C29" s="10"/>
      <c r="D29" s="10"/>
      <c r="E29" s="9" t="s">
        <v>12</v>
      </c>
      <c r="F29" s="13">
        <v>10</v>
      </c>
      <c r="G29" s="10"/>
      <c r="H29" s="3">
        <f t="shared" si="3"/>
        <v>0</v>
      </c>
      <c r="I29" s="10"/>
      <c r="J29" s="3">
        <f t="shared" si="1"/>
        <v>0</v>
      </c>
      <c r="K29" s="4">
        <f t="shared" si="2"/>
        <v>0</v>
      </c>
    </row>
    <row r="30" spans="1:11">
      <c r="A30" s="2">
        <v>20</v>
      </c>
      <c r="B30" s="12" t="s">
        <v>46</v>
      </c>
      <c r="C30" s="10"/>
      <c r="D30" s="10"/>
      <c r="E30" s="9" t="s">
        <v>12</v>
      </c>
      <c r="F30" s="13">
        <v>10</v>
      </c>
      <c r="G30" s="10"/>
      <c r="H30" s="3">
        <f t="shared" si="3"/>
        <v>0</v>
      </c>
      <c r="I30" s="10"/>
      <c r="J30" s="3">
        <f t="shared" si="1"/>
        <v>0</v>
      </c>
      <c r="K30" s="4">
        <f t="shared" si="2"/>
        <v>0</v>
      </c>
    </row>
    <row r="31" spans="1:11">
      <c r="A31" s="2">
        <v>21</v>
      </c>
      <c r="B31" s="12" t="s">
        <v>47</v>
      </c>
      <c r="C31" s="10"/>
      <c r="D31" s="10"/>
      <c r="E31" s="9" t="s">
        <v>12</v>
      </c>
      <c r="F31" s="13">
        <v>10</v>
      </c>
      <c r="G31" s="10"/>
      <c r="H31" s="3">
        <f t="shared" si="3"/>
        <v>0</v>
      </c>
      <c r="I31" s="10"/>
      <c r="J31" s="3">
        <f t="shared" si="1"/>
        <v>0</v>
      </c>
      <c r="K31" s="4">
        <f t="shared" si="2"/>
        <v>0</v>
      </c>
    </row>
    <row r="32" spans="1:11">
      <c r="A32" s="2">
        <v>22</v>
      </c>
      <c r="B32" s="12" t="s">
        <v>48</v>
      </c>
      <c r="C32" s="10"/>
      <c r="D32" s="10"/>
      <c r="E32" s="9" t="s">
        <v>12</v>
      </c>
      <c r="F32" s="13">
        <v>10</v>
      </c>
      <c r="G32" s="10"/>
      <c r="H32" s="3">
        <f t="shared" si="3"/>
        <v>0</v>
      </c>
      <c r="I32" s="10"/>
      <c r="J32" s="3">
        <f t="shared" si="1"/>
        <v>0</v>
      </c>
      <c r="K32" s="4">
        <f t="shared" si="2"/>
        <v>0</v>
      </c>
    </row>
    <row r="33" spans="1:11">
      <c r="A33" s="2">
        <v>23</v>
      </c>
      <c r="B33" s="12" t="s">
        <v>49</v>
      </c>
      <c r="C33" s="10"/>
      <c r="D33" s="10"/>
      <c r="E33" s="9" t="s">
        <v>12</v>
      </c>
      <c r="F33" s="13">
        <v>20</v>
      </c>
      <c r="G33" s="10"/>
      <c r="H33" s="3">
        <f t="shared" si="3"/>
        <v>0</v>
      </c>
      <c r="I33" s="10"/>
      <c r="J33" s="3">
        <f t="shared" si="1"/>
        <v>0</v>
      </c>
      <c r="K33" s="4">
        <f t="shared" si="2"/>
        <v>0</v>
      </c>
    </row>
    <row r="34" spans="1:11">
      <c r="A34" s="2">
        <v>24</v>
      </c>
      <c r="B34" s="12" t="s">
        <v>50</v>
      </c>
      <c r="C34" s="10"/>
      <c r="D34" s="10"/>
      <c r="E34" s="9" t="s">
        <v>12</v>
      </c>
      <c r="F34" s="13">
        <v>20</v>
      </c>
      <c r="G34" s="10"/>
      <c r="H34" s="3">
        <f t="shared" si="3"/>
        <v>0</v>
      </c>
      <c r="I34" s="10"/>
      <c r="J34" s="3">
        <f t="shared" si="1"/>
        <v>0</v>
      </c>
      <c r="K34" s="4">
        <f t="shared" si="2"/>
        <v>0</v>
      </c>
    </row>
    <row r="35" spans="1:11">
      <c r="A35" s="2">
        <v>25</v>
      </c>
      <c r="B35" s="12" t="s">
        <v>51</v>
      </c>
      <c r="C35" s="10"/>
      <c r="D35" s="10"/>
      <c r="E35" s="9" t="s">
        <v>12</v>
      </c>
      <c r="F35" s="13">
        <v>30</v>
      </c>
      <c r="G35" s="10"/>
      <c r="H35" s="3">
        <f t="shared" si="3"/>
        <v>0</v>
      </c>
      <c r="I35" s="10"/>
      <c r="J35" s="3">
        <f t="shared" si="1"/>
        <v>0</v>
      </c>
      <c r="K35" s="4">
        <f t="shared" si="2"/>
        <v>0</v>
      </c>
    </row>
    <row r="36" spans="1:11">
      <c r="A36" s="2">
        <v>26</v>
      </c>
      <c r="B36" s="12" t="s">
        <v>52</v>
      </c>
      <c r="C36" s="10"/>
      <c r="D36" s="10"/>
      <c r="E36" s="9" t="s">
        <v>12</v>
      </c>
      <c r="F36" s="13">
        <v>20</v>
      </c>
      <c r="G36" s="10"/>
      <c r="H36" s="3">
        <f t="shared" si="3"/>
        <v>0</v>
      </c>
      <c r="I36" s="10"/>
      <c r="J36" s="3">
        <f t="shared" si="1"/>
        <v>0</v>
      </c>
      <c r="K36" s="4">
        <f t="shared" si="2"/>
        <v>0</v>
      </c>
    </row>
    <row r="37" spans="1:11">
      <c r="A37" s="2">
        <v>27</v>
      </c>
      <c r="B37" s="12" t="s">
        <v>53</v>
      </c>
      <c r="C37" s="10"/>
      <c r="D37" s="10"/>
      <c r="E37" s="9" t="s">
        <v>19</v>
      </c>
      <c r="F37" s="13">
        <v>20</v>
      </c>
      <c r="G37" s="10"/>
      <c r="H37" s="3">
        <f t="shared" si="3"/>
        <v>0</v>
      </c>
      <c r="I37" s="10"/>
      <c r="J37" s="3">
        <f t="shared" si="1"/>
        <v>0</v>
      </c>
      <c r="K37" s="4">
        <f t="shared" si="2"/>
        <v>0</v>
      </c>
    </row>
    <row r="38" spans="1:11">
      <c r="A38" s="2">
        <v>28</v>
      </c>
      <c r="B38" s="12" t="s">
        <v>54</v>
      </c>
      <c r="C38" s="10"/>
      <c r="D38" s="10"/>
      <c r="E38" s="9" t="s">
        <v>19</v>
      </c>
      <c r="F38" s="13">
        <v>10</v>
      </c>
      <c r="G38" s="10"/>
      <c r="H38" s="3">
        <f t="shared" si="3"/>
        <v>0</v>
      </c>
      <c r="I38" s="10"/>
      <c r="J38" s="3">
        <f t="shared" si="1"/>
        <v>0</v>
      </c>
      <c r="K38" s="4">
        <f t="shared" si="2"/>
        <v>0</v>
      </c>
    </row>
    <row r="39" spans="1:11" ht="38.25">
      <c r="A39" s="2">
        <v>29</v>
      </c>
      <c r="B39" s="12" t="s">
        <v>55</v>
      </c>
      <c r="C39" s="10"/>
      <c r="D39" s="10"/>
      <c r="E39" s="9" t="s">
        <v>12</v>
      </c>
      <c r="F39" s="13">
        <v>80</v>
      </c>
      <c r="G39" s="10"/>
      <c r="H39" s="3">
        <f t="shared" si="3"/>
        <v>0</v>
      </c>
      <c r="I39" s="10"/>
      <c r="J39" s="3">
        <f t="shared" si="1"/>
        <v>0</v>
      </c>
      <c r="K39" s="4">
        <f t="shared" si="2"/>
        <v>0</v>
      </c>
    </row>
    <row r="40" spans="1:11">
      <c r="A40" s="2">
        <v>30</v>
      </c>
      <c r="B40" s="12" t="s">
        <v>56</v>
      </c>
      <c r="C40" s="10"/>
      <c r="D40" s="10"/>
      <c r="E40" s="9" t="s">
        <v>12</v>
      </c>
      <c r="F40" s="13">
        <v>250</v>
      </c>
      <c r="G40" s="10"/>
      <c r="H40" s="3">
        <f t="shared" si="3"/>
        <v>0</v>
      </c>
      <c r="I40" s="10"/>
      <c r="J40" s="3">
        <f t="shared" si="1"/>
        <v>0</v>
      </c>
      <c r="K40" s="4">
        <f t="shared" si="2"/>
        <v>0</v>
      </c>
    </row>
    <row r="41" spans="1:11">
      <c r="A41" s="2">
        <v>31</v>
      </c>
      <c r="B41" s="12" t="s">
        <v>57</v>
      </c>
      <c r="C41" s="10"/>
      <c r="D41" s="10"/>
      <c r="E41" s="9" t="s">
        <v>12</v>
      </c>
      <c r="F41" s="13">
        <v>1300</v>
      </c>
      <c r="G41" s="10"/>
      <c r="H41" s="3">
        <f t="shared" si="3"/>
        <v>0</v>
      </c>
      <c r="I41" s="10"/>
      <c r="J41" s="3">
        <f t="shared" si="1"/>
        <v>0</v>
      </c>
      <c r="K41" s="4">
        <f t="shared" si="2"/>
        <v>0</v>
      </c>
    </row>
    <row r="42" spans="1:11">
      <c r="A42" s="2">
        <v>32</v>
      </c>
      <c r="B42" s="12" t="s">
        <v>58</v>
      </c>
      <c r="C42" s="10"/>
      <c r="D42" s="10"/>
      <c r="E42" s="9" t="s">
        <v>12</v>
      </c>
      <c r="F42" s="13">
        <v>400</v>
      </c>
      <c r="G42" s="10"/>
      <c r="H42" s="3">
        <f t="shared" si="3"/>
        <v>0</v>
      </c>
      <c r="I42" s="10"/>
      <c r="J42" s="3">
        <f t="shared" si="1"/>
        <v>0</v>
      </c>
      <c r="K42" s="4">
        <f t="shared" si="2"/>
        <v>0</v>
      </c>
    </row>
    <row r="43" spans="1:11">
      <c r="A43" s="2">
        <v>33</v>
      </c>
      <c r="B43" s="12" t="s">
        <v>59</v>
      </c>
      <c r="C43" s="10"/>
      <c r="D43" s="10"/>
      <c r="E43" s="9" t="s">
        <v>12</v>
      </c>
      <c r="F43" s="13">
        <v>300</v>
      </c>
      <c r="G43" s="10"/>
      <c r="H43" s="3">
        <f t="shared" si="3"/>
        <v>0</v>
      </c>
      <c r="I43" s="10"/>
      <c r="J43" s="3">
        <f t="shared" si="1"/>
        <v>0</v>
      </c>
      <c r="K43" s="4">
        <f t="shared" si="2"/>
        <v>0</v>
      </c>
    </row>
    <row r="44" spans="1:11">
      <c r="A44" s="2">
        <v>34</v>
      </c>
      <c r="B44" s="12" t="s">
        <v>60</v>
      </c>
      <c r="C44" s="10"/>
      <c r="D44" s="10"/>
      <c r="E44" s="9" t="s">
        <v>12</v>
      </c>
      <c r="F44" s="13">
        <v>200</v>
      </c>
      <c r="G44" s="10"/>
      <c r="H44" s="3">
        <f t="shared" si="3"/>
        <v>0</v>
      </c>
      <c r="I44" s="10"/>
      <c r="J44" s="3">
        <f t="shared" si="1"/>
        <v>0</v>
      </c>
      <c r="K44" s="4">
        <f t="shared" si="2"/>
        <v>0</v>
      </c>
    </row>
    <row r="45" spans="1:11">
      <c r="A45" s="2">
        <v>35</v>
      </c>
      <c r="B45" s="12" t="s">
        <v>61</v>
      </c>
      <c r="C45" s="10"/>
      <c r="D45" s="10"/>
      <c r="E45" s="9" t="s">
        <v>12</v>
      </c>
      <c r="F45" s="13">
        <v>100</v>
      </c>
      <c r="G45" s="10"/>
      <c r="H45" s="3">
        <f t="shared" si="3"/>
        <v>0</v>
      </c>
      <c r="I45" s="10"/>
      <c r="J45" s="3">
        <f t="shared" si="1"/>
        <v>0</v>
      </c>
      <c r="K45" s="4">
        <f t="shared" si="2"/>
        <v>0</v>
      </c>
    </row>
    <row r="46" spans="1:11" ht="51">
      <c r="A46" s="2">
        <v>36</v>
      </c>
      <c r="B46" s="12" t="s">
        <v>62</v>
      </c>
      <c r="C46" s="10"/>
      <c r="D46" s="10"/>
      <c r="E46" s="9" t="s">
        <v>12</v>
      </c>
      <c r="F46" s="13">
        <v>60</v>
      </c>
      <c r="G46" s="10"/>
      <c r="H46" s="3">
        <f t="shared" si="3"/>
        <v>0</v>
      </c>
      <c r="I46" s="10"/>
      <c r="J46" s="3">
        <f t="shared" si="1"/>
        <v>0</v>
      </c>
      <c r="K46" s="4">
        <f t="shared" si="2"/>
        <v>0</v>
      </c>
    </row>
    <row r="47" spans="1:11" ht="51">
      <c r="A47" s="2">
        <v>37</v>
      </c>
      <c r="B47" s="12" t="s">
        <v>63</v>
      </c>
      <c r="C47" s="10"/>
      <c r="D47" s="10"/>
      <c r="E47" s="9" t="s">
        <v>12</v>
      </c>
      <c r="F47" s="13">
        <v>60</v>
      </c>
      <c r="G47" s="10"/>
      <c r="H47" s="3">
        <f t="shared" si="3"/>
        <v>0</v>
      </c>
      <c r="I47" s="10"/>
      <c r="J47" s="3">
        <f t="shared" si="1"/>
        <v>0</v>
      </c>
      <c r="K47" s="4">
        <f t="shared" si="2"/>
        <v>0</v>
      </c>
    </row>
    <row r="48" spans="1:11" ht="51">
      <c r="A48" s="2">
        <v>38</v>
      </c>
      <c r="B48" s="12" t="s">
        <v>64</v>
      </c>
      <c r="C48" s="10"/>
      <c r="D48" s="10"/>
      <c r="E48" s="9" t="s">
        <v>12</v>
      </c>
      <c r="F48" s="13">
        <v>40</v>
      </c>
      <c r="G48" s="10"/>
      <c r="H48" s="3">
        <f t="shared" si="3"/>
        <v>0</v>
      </c>
      <c r="I48" s="10"/>
      <c r="J48" s="3">
        <f t="shared" si="1"/>
        <v>0</v>
      </c>
      <c r="K48" s="4">
        <f t="shared" si="2"/>
        <v>0</v>
      </c>
    </row>
    <row r="49" spans="1:11" ht="25.5">
      <c r="A49" s="2">
        <v>39</v>
      </c>
      <c r="B49" s="12" t="s">
        <v>65</v>
      </c>
      <c r="C49" s="10"/>
      <c r="D49" s="10"/>
      <c r="E49" s="9" t="s">
        <v>12</v>
      </c>
      <c r="F49" s="13">
        <v>250</v>
      </c>
      <c r="G49" s="10"/>
      <c r="H49" s="3">
        <f t="shared" si="3"/>
        <v>0</v>
      </c>
      <c r="I49" s="10"/>
      <c r="J49" s="3">
        <f t="shared" si="1"/>
        <v>0</v>
      </c>
      <c r="K49" s="4">
        <f t="shared" si="2"/>
        <v>0</v>
      </c>
    </row>
    <row r="50" spans="1:11" ht="25.5">
      <c r="A50" s="2">
        <v>40</v>
      </c>
      <c r="B50" s="12" t="s">
        <v>66</v>
      </c>
      <c r="C50" s="10"/>
      <c r="D50" s="10"/>
      <c r="E50" s="9" t="s">
        <v>12</v>
      </c>
      <c r="F50" s="13">
        <v>600</v>
      </c>
      <c r="G50" s="10"/>
      <c r="H50" s="3">
        <f t="shared" si="3"/>
        <v>0</v>
      </c>
      <c r="I50" s="10"/>
      <c r="J50" s="3">
        <f t="shared" si="1"/>
        <v>0</v>
      </c>
      <c r="K50" s="4">
        <f t="shared" si="2"/>
        <v>0</v>
      </c>
    </row>
    <row r="51" spans="1:11" ht="25.5">
      <c r="A51" s="2">
        <v>41</v>
      </c>
      <c r="B51" s="12" t="s">
        <v>67</v>
      </c>
      <c r="C51" s="10"/>
      <c r="D51" s="10"/>
      <c r="E51" s="9" t="s">
        <v>12</v>
      </c>
      <c r="F51" s="13">
        <v>400</v>
      </c>
      <c r="G51" s="10"/>
      <c r="H51" s="3">
        <f t="shared" si="3"/>
        <v>0</v>
      </c>
      <c r="I51" s="10"/>
      <c r="J51" s="3">
        <f t="shared" si="1"/>
        <v>0</v>
      </c>
      <c r="K51" s="4">
        <f t="shared" si="2"/>
        <v>0</v>
      </c>
    </row>
    <row r="52" spans="1:11" ht="25.5">
      <c r="A52" s="2">
        <v>42</v>
      </c>
      <c r="B52" s="12" t="s">
        <v>71</v>
      </c>
      <c r="C52" s="10"/>
      <c r="D52" s="10"/>
      <c r="E52" s="9" t="s">
        <v>12</v>
      </c>
      <c r="F52" s="13">
        <v>22000</v>
      </c>
      <c r="G52" s="10"/>
      <c r="H52" s="3">
        <f t="shared" si="3"/>
        <v>0</v>
      </c>
      <c r="I52" s="10"/>
      <c r="J52" s="3">
        <f t="shared" si="1"/>
        <v>0</v>
      </c>
      <c r="K52" s="4">
        <f t="shared" si="2"/>
        <v>0</v>
      </c>
    </row>
    <row r="53" spans="1:11" ht="25.5">
      <c r="A53" s="2">
        <v>43</v>
      </c>
      <c r="B53" s="12" t="s">
        <v>70</v>
      </c>
      <c r="C53" s="10"/>
      <c r="D53" s="10"/>
      <c r="E53" s="9" t="s">
        <v>12</v>
      </c>
      <c r="F53" s="13">
        <v>18000</v>
      </c>
      <c r="G53" s="10"/>
      <c r="H53" s="3">
        <f t="shared" si="3"/>
        <v>0</v>
      </c>
      <c r="I53" s="10"/>
      <c r="J53" s="3">
        <f t="shared" si="1"/>
        <v>0</v>
      </c>
      <c r="K53" s="4">
        <f t="shared" si="2"/>
        <v>0</v>
      </c>
    </row>
    <row r="54" spans="1:11" ht="25.5">
      <c r="A54" s="2">
        <v>44</v>
      </c>
      <c r="B54" s="12" t="s">
        <v>69</v>
      </c>
      <c r="C54" s="10"/>
      <c r="D54" s="10"/>
      <c r="E54" s="9" t="s">
        <v>12</v>
      </c>
      <c r="F54" s="13">
        <v>3500</v>
      </c>
      <c r="G54" s="10"/>
      <c r="H54" s="3">
        <f t="shared" si="3"/>
        <v>0</v>
      </c>
      <c r="I54" s="10"/>
      <c r="J54" s="3">
        <f t="shared" si="1"/>
        <v>0</v>
      </c>
      <c r="K54" s="4">
        <f t="shared" si="2"/>
        <v>0</v>
      </c>
    </row>
    <row r="55" spans="1:11" ht="25.5">
      <c r="A55" s="2">
        <v>45</v>
      </c>
      <c r="B55" s="12" t="s">
        <v>68</v>
      </c>
      <c r="C55" s="10"/>
      <c r="D55" s="10"/>
      <c r="E55" s="9" t="s">
        <v>12</v>
      </c>
      <c r="F55" s="13">
        <v>600</v>
      </c>
      <c r="G55" s="10"/>
      <c r="H55" s="3">
        <f t="shared" si="3"/>
        <v>0</v>
      </c>
      <c r="I55" s="10"/>
      <c r="J55" s="3">
        <f t="shared" si="1"/>
        <v>0</v>
      </c>
      <c r="K55" s="4">
        <f t="shared" si="2"/>
        <v>0</v>
      </c>
    </row>
    <row r="56" spans="1:11" ht="114.75">
      <c r="A56" s="2">
        <v>46</v>
      </c>
      <c r="B56" s="12" t="s">
        <v>72</v>
      </c>
      <c r="C56" s="10"/>
      <c r="D56" s="10"/>
      <c r="E56" s="9" t="s">
        <v>12</v>
      </c>
      <c r="F56" s="13">
        <v>1200</v>
      </c>
      <c r="G56" s="10"/>
      <c r="H56" s="3">
        <f t="shared" si="3"/>
        <v>0</v>
      </c>
      <c r="I56" s="10"/>
      <c r="J56" s="3">
        <f t="shared" si="1"/>
        <v>0</v>
      </c>
      <c r="K56" s="4">
        <f t="shared" si="2"/>
        <v>0</v>
      </c>
    </row>
    <row r="57" spans="1:11" ht="76.5">
      <c r="A57" s="2">
        <v>47</v>
      </c>
      <c r="B57" s="12" t="s">
        <v>73</v>
      </c>
      <c r="C57" s="10"/>
      <c r="D57" s="10"/>
      <c r="E57" s="9" t="s">
        <v>12</v>
      </c>
      <c r="F57" s="13">
        <v>600</v>
      </c>
      <c r="G57" s="10"/>
      <c r="H57" s="3">
        <f t="shared" si="3"/>
        <v>0</v>
      </c>
      <c r="I57" s="10"/>
      <c r="J57" s="3">
        <f t="shared" si="1"/>
        <v>0</v>
      </c>
      <c r="K57" s="4">
        <f t="shared" si="2"/>
        <v>0</v>
      </c>
    </row>
    <row r="58" spans="1:11" ht="25.5">
      <c r="A58" s="2">
        <v>48</v>
      </c>
      <c r="B58" s="12" t="s">
        <v>74</v>
      </c>
      <c r="C58" s="10"/>
      <c r="D58" s="10"/>
      <c r="E58" s="9" t="s">
        <v>12</v>
      </c>
      <c r="F58" s="13">
        <v>2</v>
      </c>
      <c r="G58" s="10"/>
      <c r="H58" s="3">
        <f t="shared" si="3"/>
        <v>0</v>
      </c>
      <c r="I58" s="10"/>
      <c r="J58" s="3">
        <f t="shared" si="1"/>
        <v>0</v>
      </c>
      <c r="K58" s="4">
        <f t="shared" si="2"/>
        <v>0</v>
      </c>
    </row>
    <row r="59" spans="1:11" ht="25.5">
      <c r="A59" s="2">
        <v>49</v>
      </c>
      <c r="B59" s="12" t="s">
        <v>75</v>
      </c>
      <c r="C59" s="10"/>
      <c r="D59" s="10"/>
      <c r="E59" s="9" t="s">
        <v>12</v>
      </c>
      <c r="F59" s="13">
        <v>2</v>
      </c>
      <c r="G59" s="10"/>
      <c r="H59" s="3">
        <f t="shared" si="3"/>
        <v>0</v>
      </c>
      <c r="I59" s="10"/>
      <c r="J59" s="3">
        <f t="shared" si="1"/>
        <v>0</v>
      </c>
      <c r="K59" s="4">
        <f t="shared" si="2"/>
        <v>0</v>
      </c>
    </row>
    <row r="60" spans="1:11">
      <c r="A60" s="2">
        <v>50</v>
      </c>
      <c r="B60" s="12" t="s">
        <v>76</v>
      </c>
      <c r="C60" s="10"/>
      <c r="D60" s="10"/>
      <c r="E60" s="9" t="s">
        <v>12</v>
      </c>
      <c r="F60" s="13">
        <v>2</v>
      </c>
      <c r="G60" s="10"/>
      <c r="H60" s="3">
        <f t="shared" si="3"/>
        <v>0</v>
      </c>
      <c r="I60" s="10"/>
      <c r="J60" s="3">
        <f t="shared" si="1"/>
        <v>0</v>
      </c>
      <c r="K60" s="4">
        <f t="shared" si="2"/>
        <v>0</v>
      </c>
    </row>
    <row r="61" spans="1:11">
      <c r="A61" s="2">
        <v>51</v>
      </c>
      <c r="B61" s="12" t="s">
        <v>77</v>
      </c>
      <c r="C61" s="10"/>
      <c r="D61" s="10"/>
      <c r="E61" s="9" t="s">
        <v>12</v>
      </c>
      <c r="F61" s="13">
        <v>2</v>
      </c>
      <c r="G61" s="10"/>
      <c r="H61" s="3">
        <f t="shared" si="3"/>
        <v>0</v>
      </c>
      <c r="I61" s="10"/>
      <c r="J61" s="3">
        <f t="shared" si="1"/>
        <v>0</v>
      </c>
      <c r="K61" s="4">
        <f t="shared" si="2"/>
        <v>0</v>
      </c>
    </row>
    <row r="62" spans="1:11" ht="15" thickBot="1">
      <c r="A62" s="1"/>
      <c r="B62" s="1"/>
      <c r="C62" s="1"/>
      <c r="D62" s="1"/>
      <c r="E62" s="46" t="s">
        <v>10</v>
      </c>
      <c r="F62" s="47"/>
      <c r="G62" s="48"/>
      <c r="H62" s="5">
        <f>SUM(H11:H61)</f>
        <v>0</v>
      </c>
      <c r="I62" s="1"/>
      <c r="J62" s="1"/>
      <c r="K62" s="5">
        <f>SUM(K11:K61)</f>
        <v>0</v>
      </c>
    </row>
    <row r="63" spans="1:11" ht="240" customHeight="1">
      <c r="A63" s="41" t="s">
        <v>78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4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41.25" customHeight="1">
      <c r="A65" s="1"/>
      <c r="B65" s="1"/>
      <c r="C65" s="1"/>
      <c r="D65" s="1"/>
      <c r="E65" s="1"/>
      <c r="F65" s="1"/>
      <c r="G65" s="1"/>
      <c r="H65" s="40" t="s">
        <v>21</v>
      </c>
      <c r="I65" s="40"/>
      <c r="J65" s="40"/>
      <c r="K65" s="6"/>
    </row>
  </sheetData>
  <mergeCells count="18">
    <mergeCell ref="A1:K1"/>
    <mergeCell ref="A2:K2"/>
    <mergeCell ref="A3:K3"/>
    <mergeCell ref="A5:K5"/>
    <mergeCell ref="A6:K6"/>
    <mergeCell ref="H65:J65"/>
    <mergeCell ref="A63:K63"/>
    <mergeCell ref="F8:F9"/>
    <mergeCell ref="G8:G9"/>
    <mergeCell ref="H8:H9"/>
    <mergeCell ref="I8:J8"/>
    <mergeCell ref="K8:K9"/>
    <mergeCell ref="E62:G62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K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6" t="s">
        <v>11</v>
      </c>
      <c r="J9" s="26" t="s">
        <v>8</v>
      </c>
      <c r="K9" s="44"/>
    </row>
    <row r="10" spans="1:11">
      <c r="A10" s="2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102">
      <c r="A11" s="2">
        <v>1</v>
      </c>
      <c r="B11" s="12" t="s">
        <v>105</v>
      </c>
      <c r="C11" s="10"/>
      <c r="D11" s="10"/>
      <c r="E11" s="9" t="s">
        <v>12</v>
      </c>
      <c r="F11" s="13">
        <v>300</v>
      </c>
      <c r="G11" s="10"/>
      <c r="H11" s="3">
        <f t="shared" ref="H11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46" t="s">
        <v>10</v>
      </c>
      <c r="F12" s="47"/>
      <c r="G12" s="48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30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31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40" t="s">
        <v>21</v>
      </c>
      <c r="I15" s="40"/>
      <c r="J15" s="40"/>
      <c r="K15" s="27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6" sqref="A6:K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22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2" t="s">
        <v>11</v>
      </c>
      <c r="J9" s="22" t="s">
        <v>8</v>
      </c>
      <c r="K9" s="44"/>
    </row>
    <row r="10" spans="1:11">
      <c r="A10" s="2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38.25">
      <c r="A11" s="2">
        <v>1</v>
      </c>
      <c r="B11" s="12" t="s">
        <v>79</v>
      </c>
      <c r="C11" s="10"/>
      <c r="D11" s="10"/>
      <c r="E11" s="9" t="s">
        <v>19</v>
      </c>
      <c r="F11" s="13">
        <v>16</v>
      </c>
      <c r="G11" s="10"/>
      <c r="H11" s="3">
        <f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46" t="s">
        <v>10</v>
      </c>
      <c r="F12" s="47"/>
      <c r="G12" s="48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40" t="s">
        <v>21</v>
      </c>
      <c r="I15" s="40"/>
      <c r="J15" s="4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8" sqref="C18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6" t="s">
        <v>11</v>
      </c>
      <c r="J9" s="26" t="s">
        <v>8</v>
      </c>
      <c r="K9" s="44"/>
    </row>
    <row r="10" spans="1:11">
      <c r="A10" s="2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25.5">
      <c r="A11" s="2">
        <v>1</v>
      </c>
      <c r="B11" s="12" t="s">
        <v>81</v>
      </c>
      <c r="C11" s="10"/>
      <c r="D11" s="10"/>
      <c r="E11" s="9" t="s">
        <v>19</v>
      </c>
      <c r="F11" s="13">
        <v>20</v>
      </c>
      <c r="G11" s="10"/>
      <c r="H11" s="3">
        <f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46" t="s">
        <v>10</v>
      </c>
      <c r="F12" s="47"/>
      <c r="G12" s="48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40" t="s">
        <v>21</v>
      </c>
      <c r="I15" s="40"/>
      <c r="J15" s="40"/>
      <c r="K15" s="27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2" sqref="E12:G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6" t="s">
        <v>11</v>
      </c>
      <c r="J9" s="26" t="s">
        <v>8</v>
      </c>
      <c r="K9" s="44"/>
    </row>
    <row r="10" spans="1:11">
      <c r="A10" s="2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89.25">
      <c r="A11" s="2">
        <v>1</v>
      </c>
      <c r="B11" s="12" t="s">
        <v>80</v>
      </c>
      <c r="C11" s="10"/>
      <c r="D11" s="10"/>
      <c r="E11" s="9" t="s">
        <v>12</v>
      </c>
      <c r="F11" s="13">
        <v>42</v>
      </c>
      <c r="G11" s="10"/>
      <c r="H11" s="3">
        <f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46" t="s">
        <v>10</v>
      </c>
      <c r="F12" s="47"/>
      <c r="G12" s="48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40" t="s">
        <v>21</v>
      </c>
      <c r="I15" s="40"/>
      <c r="J15" s="40"/>
      <c r="K15" s="27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2" sqref="B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6" t="s">
        <v>11</v>
      </c>
      <c r="J9" s="26" t="s">
        <v>8</v>
      </c>
      <c r="K9" s="44"/>
    </row>
    <row r="10" spans="1:11">
      <c r="A10" s="2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>
      <c r="A11" s="2">
        <v>1</v>
      </c>
      <c r="B11" s="12" t="s">
        <v>82</v>
      </c>
      <c r="C11" s="10"/>
      <c r="D11" s="10"/>
      <c r="E11" s="9" t="s">
        <v>12</v>
      </c>
      <c r="F11" s="13">
        <v>30</v>
      </c>
      <c r="G11" s="10"/>
      <c r="H11" s="3">
        <f t="shared" ref="H11:H19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25.5">
      <c r="A12" s="2">
        <v>2</v>
      </c>
      <c r="B12" s="12" t="s">
        <v>83</v>
      </c>
      <c r="C12" s="10"/>
      <c r="D12" s="10"/>
      <c r="E12" s="9" t="s">
        <v>12</v>
      </c>
      <c r="F12" s="13">
        <v>90</v>
      </c>
      <c r="G12" s="10"/>
      <c r="H12" s="3">
        <f t="shared" si="0"/>
        <v>0</v>
      </c>
      <c r="I12" s="10"/>
      <c r="J12" s="3">
        <f t="shared" ref="J12:J19" si="1">+H12*I12%</f>
        <v>0</v>
      </c>
      <c r="K12" s="4">
        <f t="shared" ref="K12:K19" si="2">ROUND(H12+J12,2)</f>
        <v>0</v>
      </c>
    </row>
    <row r="13" spans="1:11" ht="25.5">
      <c r="A13" s="2">
        <v>3</v>
      </c>
      <c r="B13" s="12" t="s">
        <v>84</v>
      </c>
      <c r="C13" s="10"/>
      <c r="D13" s="10"/>
      <c r="E13" s="9" t="s">
        <v>12</v>
      </c>
      <c r="F13" s="13">
        <v>150</v>
      </c>
      <c r="G13" s="10"/>
      <c r="H13" s="3">
        <f t="shared" si="0"/>
        <v>0</v>
      </c>
      <c r="I13" s="10"/>
      <c r="J13" s="3">
        <f t="shared" si="1"/>
        <v>0</v>
      </c>
      <c r="K13" s="4">
        <f t="shared" si="2"/>
        <v>0</v>
      </c>
    </row>
    <row r="14" spans="1:11" ht="38.25">
      <c r="A14" s="2">
        <v>4</v>
      </c>
      <c r="B14" s="12" t="s">
        <v>85</v>
      </c>
      <c r="C14" s="10"/>
      <c r="D14" s="10"/>
      <c r="E14" s="9" t="s">
        <v>12</v>
      </c>
      <c r="F14" s="13">
        <v>30</v>
      </c>
      <c r="G14" s="10"/>
      <c r="H14" s="3">
        <f t="shared" si="0"/>
        <v>0</v>
      </c>
      <c r="I14" s="10"/>
      <c r="J14" s="3">
        <f t="shared" si="1"/>
        <v>0</v>
      </c>
      <c r="K14" s="4">
        <f t="shared" si="2"/>
        <v>0</v>
      </c>
    </row>
    <row r="15" spans="1:11" ht="25.5">
      <c r="A15" s="2">
        <v>5</v>
      </c>
      <c r="B15" s="12" t="s">
        <v>86</v>
      </c>
      <c r="C15" s="10"/>
      <c r="D15" s="10"/>
      <c r="E15" s="9" t="s">
        <v>12</v>
      </c>
      <c r="F15" s="13">
        <v>40</v>
      </c>
      <c r="G15" s="10"/>
      <c r="H15" s="3">
        <f t="shared" si="0"/>
        <v>0</v>
      </c>
      <c r="I15" s="10"/>
      <c r="J15" s="3">
        <f t="shared" si="1"/>
        <v>0</v>
      </c>
      <c r="K15" s="4">
        <f t="shared" si="2"/>
        <v>0</v>
      </c>
    </row>
    <row r="16" spans="1:11" ht="25.5">
      <c r="A16" s="2">
        <v>6</v>
      </c>
      <c r="B16" s="12" t="s">
        <v>87</v>
      </c>
      <c r="C16" s="10"/>
      <c r="D16" s="10"/>
      <c r="E16" s="9" t="s">
        <v>12</v>
      </c>
      <c r="F16" s="13">
        <v>30</v>
      </c>
      <c r="G16" s="10"/>
      <c r="H16" s="3">
        <f t="shared" si="0"/>
        <v>0</v>
      </c>
      <c r="I16" s="10"/>
      <c r="J16" s="3">
        <f t="shared" si="1"/>
        <v>0</v>
      </c>
      <c r="K16" s="4">
        <f t="shared" si="2"/>
        <v>0</v>
      </c>
    </row>
    <row r="17" spans="1:11">
      <c r="A17" s="15">
        <v>7</v>
      </c>
      <c r="B17" s="16" t="s">
        <v>92</v>
      </c>
      <c r="C17" s="17"/>
      <c r="D17" s="17"/>
      <c r="E17" s="18"/>
      <c r="F17" s="19"/>
      <c r="G17" s="17"/>
      <c r="H17" s="20"/>
      <c r="I17" s="17"/>
      <c r="J17" s="20"/>
      <c r="K17" s="21"/>
    </row>
    <row r="18" spans="1:11" ht="25.5">
      <c r="A18" s="2" t="s">
        <v>88</v>
      </c>
      <c r="B18" s="12" t="s">
        <v>90</v>
      </c>
      <c r="C18" s="10"/>
      <c r="D18" s="10"/>
      <c r="E18" s="9" t="s">
        <v>12</v>
      </c>
      <c r="F18" s="13">
        <v>10</v>
      </c>
      <c r="G18" s="10"/>
      <c r="H18" s="3">
        <f t="shared" si="0"/>
        <v>0</v>
      </c>
      <c r="I18" s="10"/>
      <c r="J18" s="3">
        <f t="shared" si="1"/>
        <v>0</v>
      </c>
      <c r="K18" s="4">
        <f t="shared" si="2"/>
        <v>0</v>
      </c>
    </row>
    <row r="19" spans="1:11" ht="25.5">
      <c r="A19" s="2" t="s">
        <v>89</v>
      </c>
      <c r="B19" s="12" t="s">
        <v>91</v>
      </c>
      <c r="C19" s="10"/>
      <c r="D19" s="10"/>
      <c r="E19" s="9" t="s">
        <v>12</v>
      </c>
      <c r="F19" s="13">
        <v>10</v>
      </c>
      <c r="G19" s="10"/>
      <c r="H19" s="3">
        <f t="shared" si="0"/>
        <v>0</v>
      </c>
      <c r="I19" s="10"/>
      <c r="J19" s="3">
        <f t="shared" si="1"/>
        <v>0</v>
      </c>
      <c r="K19" s="4">
        <f t="shared" si="2"/>
        <v>0</v>
      </c>
    </row>
    <row r="20" spans="1:11" ht="15" thickBot="1">
      <c r="A20" s="1"/>
      <c r="B20" s="1"/>
      <c r="C20" s="1"/>
      <c r="D20" s="1"/>
      <c r="E20" s="46" t="s">
        <v>10</v>
      </c>
      <c r="F20" s="47"/>
      <c r="G20" s="48"/>
      <c r="H20" s="5">
        <f>SUM(H11:H19)</f>
        <v>0</v>
      </c>
      <c r="I20" s="1"/>
      <c r="J20" s="1"/>
      <c r="K20" s="5">
        <f>SUM(K11:K19)</f>
        <v>0</v>
      </c>
    </row>
    <row r="21" spans="1:11">
      <c r="A21" s="1"/>
      <c r="B21" s="30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31"/>
      <c r="C22" s="1"/>
      <c r="D22" s="1"/>
      <c r="E22" s="1"/>
      <c r="F22" s="1"/>
      <c r="G22" s="1"/>
      <c r="H22" s="1"/>
      <c r="I22" s="1"/>
      <c r="J22" s="1"/>
      <c r="K22" s="1"/>
    </row>
    <row r="23" spans="1:11" ht="41.25" customHeight="1">
      <c r="A23" s="1"/>
      <c r="B23" s="1"/>
      <c r="C23" s="1"/>
      <c r="D23" s="1"/>
      <c r="E23" s="1"/>
      <c r="F23" s="1"/>
      <c r="G23" s="1"/>
      <c r="H23" s="40" t="s">
        <v>21</v>
      </c>
      <c r="I23" s="40"/>
      <c r="J23" s="40"/>
      <c r="K23" s="27"/>
    </row>
  </sheetData>
  <mergeCells count="17">
    <mergeCell ref="K8:K9"/>
    <mergeCell ref="E20:G20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23:J23"/>
    <mergeCell ref="F8:F9"/>
    <mergeCell ref="G8:G9"/>
    <mergeCell ref="H8:H9"/>
    <mergeCell ref="I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workbookViewId="0">
      <selection activeCell="B11" sqref="B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6" t="s">
        <v>11</v>
      </c>
      <c r="J9" s="26" t="s">
        <v>8</v>
      </c>
      <c r="K9" s="44"/>
    </row>
    <row r="10" spans="1:11">
      <c r="A10" s="2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344.25">
      <c r="A11" s="2">
        <v>1</v>
      </c>
      <c r="B11" s="12" t="s">
        <v>93</v>
      </c>
      <c r="C11" s="10"/>
      <c r="D11" s="10"/>
      <c r="E11" s="9" t="s">
        <v>12</v>
      </c>
      <c r="F11" s="13">
        <v>2000</v>
      </c>
      <c r="G11" s="10"/>
      <c r="H11" s="3">
        <f t="shared" ref="H11:H15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38.25">
      <c r="A12" s="2">
        <v>2</v>
      </c>
      <c r="B12" s="12" t="s">
        <v>94</v>
      </c>
      <c r="C12" s="10"/>
      <c r="D12" s="10"/>
      <c r="E12" s="9" t="s">
        <v>12</v>
      </c>
      <c r="F12" s="13">
        <v>20</v>
      </c>
      <c r="G12" s="10"/>
      <c r="H12" s="3">
        <f t="shared" si="0"/>
        <v>0</v>
      </c>
      <c r="I12" s="10"/>
      <c r="J12" s="3">
        <f t="shared" ref="J12:J15" si="1">+H12*I12%</f>
        <v>0</v>
      </c>
      <c r="K12" s="4">
        <f t="shared" ref="K12:K15" si="2">ROUND(H12+J12,2)</f>
        <v>0</v>
      </c>
    </row>
    <row r="13" spans="1:11">
      <c r="A13" s="2">
        <v>3</v>
      </c>
      <c r="B13" s="12" t="s">
        <v>95</v>
      </c>
      <c r="C13" s="10"/>
      <c r="D13" s="10"/>
      <c r="E13" s="9" t="s">
        <v>12</v>
      </c>
      <c r="F13" s="13">
        <v>2</v>
      </c>
      <c r="G13" s="10"/>
      <c r="H13" s="3">
        <f t="shared" si="0"/>
        <v>0</v>
      </c>
      <c r="I13" s="10"/>
      <c r="J13" s="3">
        <f t="shared" si="1"/>
        <v>0</v>
      </c>
      <c r="K13" s="4">
        <f t="shared" si="2"/>
        <v>0</v>
      </c>
    </row>
    <row r="14" spans="1:11">
      <c r="A14" s="2">
        <v>4</v>
      </c>
      <c r="B14" s="12" t="s">
        <v>96</v>
      </c>
      <c r="C14" s="10"/>
      <c r="D14" s="10"/>
      <c r="E14" s="9" t="s">
        <v>12</v>
      </c>
      <c r="F14" s="13">
        <v>2</v>
      </c>
      <c r="G14" s="10"/>
      <c r="H14" s="3">
        <f t="shared" si="0"/>
        <v>0</v>
      </c>
      <c r="I14" s="10"/>
      <c r="J14" s="3">
        <f t="shared" si="1"/>
        <v>0</v>
      </c>
      <c r="K14" s="4">
        <f t="shared" si="2"/>
        <v>0</v>
      </c>
    </row>
    <row r="15" spans="1:11">
      <c r="A15" s="2">
        <v>5</v>
      </c>
      <c r="B15" s="12" t="s">
        <v>97</v>
      </c>
      <c r="C15" s="10"/>
      <c r="D15" s="10"/>
      <c r="E15" s="9" t="s">
        <v>12</v>
      </c>
      <c r="F15" s="13">
        <v>20</v>
      </c>
      <c r="G15" s="10"/>
      <c r="H15" s="3">
        <f t="shared" si="0"/>
        <v>0</v>
      </c>
      <c r="I15" s="10"/>
      <c r="J15" s="3">
        <f t="shared" si="1"/>
        <v>0</v>
      </c>
      <c r="K15" s="4">
        <f t="shared" si="2"/>
        <v>0</v>
      </c>
    </row>
    <row r="16" spans="1:11" ht="15" thickBot="1">
      <c r="A16" s="1"/>
      <c r="B16" s="1"/>
      <c r="C16" s="1"/>
      <c r="D16" s="1"/>
      <c r="E16" s="46" t="s">
        <v>10</v>
      </c>
      <c r="F16" s="47"/>
      <c r="G16" s="48"/>
      <c r="H16" s="5">
        <f>SUM(H11:H15)</f>
        <v>0</v>
      </c>
      <c r="I16" s="1"/>
      <c r="J16" s="1"/>
      <c r="K16" s="5">
        <f>SUM(K11:K15)</f>
        <v>0</v>
      </c>
    </row>
    <row r="17" spans="1:11">
      <c r="A17" s="1"/>
      <c r="B17" s="30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1" ht="41.25" customHeight="1">
      <c r="A19" s="1"/>
      <c r="B19" s="1"/>
      <c r="C19" s="1"/>
      <c r="D19" s="1"/>
      <c r="E19" s="1"/>
      <c r="F19" s="1"/>
      <c r="G19" s="1"/>
      <c r="H19" s="40" t="s">
        <v>21</v>
      </c>
      <c r="I19" s="40"/>
      <c r="J19" s="40"/>
      <c r="K19" s="27"/>
    </row>
  </sheetData>
  <mergeCells count="17">
    <mergeCell ref="K8:K9"/>
    <mergeCell ref="E16:G16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9:J19"/>
    <mergeCell ref="F8:F9"/>
    <mergeCell ref="G8:G9"/>
    <mergeCell ref="H8:H9"/>
    <mergeCell ref="I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26" t="s">
        <v>11</v>
      </c>
      <c r="J9" s="26" t="s">
        <v>8</v>
      </c>
      <c r="K9" s="44"/>
    </row>
    <row r="10" spans="1:11">
      <c r="A10" s="2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114.75">
      <c r="A11" s="2">
        <v>1</v>
      </c>
      <c r="B11" s="12" t="s">
        <v>98</v>
      </c>
      <c r="C11" s="10"/>
      <c r="D11" s="10"/>
      <c r="E11" s="9" t="s">
        <v>12</v>
      </c>
      <c r="F11" s="13">
        <v>10</v>
      </c>
      <c r="G11" s="10"/>
      <c r="H11" s="3">
        <f t="shared" ref="H11:H13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76.5">
      <c r="A12" s="2">
        <v>2</v>
      </c>
      <c r="B12" s="12" t="s">
        <v>99</v>
      </c>
      <c r="C12" s="10"/>
      <c r="D12" s="10"/>
      <c r="E12" s="9" t="s">
        <v>12</v>
      </c>
      <c r="F12" s="13">
        <v>300</v>
      </c>
      <c r="G12" s="10"/>
      <c r="H12" s="3">
        <f t="shared" si="0"/>
        <v>0</v>
      </c>
      <c r="I12" s="10"/>
      <c r="J12" s="3">
        <f t="shared" ref="J12:J13" si="1">+H12*I12%</f>
        <v>0</v>
      </c>
      <c r="K12" s="4">
        <f t="shared" ref="K12:K13" si="2">ROUND(H12+J12,2)</f>
        <v>0</v>
      </c>
    </row>
    <row r="13" spans="1:11" ht="76.5">
      <c r="A13" s="2">
        <v>3</v>
      </c>
      <c r="B13" s="12" t="s">
        <v>100</v>
      </c>
      <c r="C13" s="10"/>
      <c r="D13" s="10"/>
      <c r="E13" s="9" t="s">
        <v>12</v>
      </c>
      <c r="F13" s="13">
        <v>10</v>
      </c>
      <c r="G13" s="10"/>
      <c r="H13" s="3">
        <f t="shared" si="0"/>
        <v>0</v>
      </c>
      <c r="I13" s="10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46" t="s">
        <v>10</v>
      </c>
      <c r="F14" s="47"/>
      <c r="G14" s="48"/>
      <c r="H14" s="5">
        <f>SUM(H11:H13)</f>
        <v>0</v>
      </c>
      <c r="I14" s="1"/>
      <c r="J14" s="1"/>
      <c r="K14" s="5">
        <f>SUM(K11:K13)</f>
        <v>0</v>
      </c>
    </row>
    <row r="15" spans="1:11">
      <c r="A15" s="1"/>
      <c r="B15" s="30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31"/>
      <c r="C16" s="1"/>
      <c r="D16" s="1"/>
      <c r="E16" s="1"/>
      <c r="F16" s="1"/>
      <c r="G16" s="1"/>
      <c r="H16" s="1"/>
      <c r="I16" s="1"/>
      <c r="J16" s="1"/>
      <c r="K16" s="1"/>
    </row>
    <row r="17" spans="1:11" ht="41.25" customHeight="1">
      <c r="A17" s="1"/>
      <c r="B17" s="1"/>
      <c r="C17" s="1"/>
      <c r="D17" s="1"/>
      <c r="E17" s="1"/>
      <c r="F17" s="1"/>
      <c r="G17" s="1"/>
      <c r="H17" s="40" t="s">
        <v>21</v>
      </c>
      <c r="I17" s="40"/>
      <c r="J17" s="40"/>
      <c r="K17" s="27"/>
    </row>
  </sheetData>
  <mergeCells count="17"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7:J17"/>
    <mergeCell ref="F8:F9"/>
    <mergeCell ref="G8:G9"/>
    <mergeCell ref="H8:H9"/>
    <mergeCell ref="I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24" sqref="D2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32" t="s">
        <v>11</v>
      </c>
      <c r="J9" s="32" t="s">
        <v>8</v>
      </c>
      <c r="K9" s="44"/>
    </row>
    <row r="10" spans="1:11">
      <c r="A10" s="3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114.75">
      <c r="A11" s="2">
        <v>1</v>
      </c>
      <c r="B11" s="12" t="s">
        <v>101</v>
      </c>
      <c r="C11" s="10"/>
      <c r="D11" s="10"/>
      <c r="E11" s="9" t="s">
        <v>12</v>
      </c>
      <c r="F11" s="13">
        <v>15</v>
      </c>
      <c r="G11" s="10"/>
      <c r="H11" s="3">
        <f t="shared" ref="H11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46" t="s">
        <v>10</v>
      </c>
      <c r="F12" s="47"/>
      <c r="G12" s="48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30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3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40" t="s">
        <v>21</v>
      </c>
      <c r="I15" s="40"/>
      <c r="J15" s="40"/>
      <c r="K15" s="33"/>
    </row>
    <row r="19" ht="41.25" customHeight="1"/>
  </sheetData>
  <mergeCells count="17">
    <mergeCell ref="H15:J15"/>
    <mergeCell ref="K8:K9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E12:G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9" sqref="I1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>
      <c r="A5" s="53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2" t="s">
        <v>1</v>
      </c>
      <c r="B8" s="42" t="s">
        <v>2</v>
      </c>
      <c r="C8" s="44" t="s">
        <v>26</v>
      </c>
      <c r="D8" s="44" t="s">
        <v>25</v>
      </c>
      <c r="E8" s="42" t="s">
        <v>3</v>
      </c>
      <c r="F8" s="42" t="s">
        <v>4</v>
      </c>
      <c r="G8" s="44" t="s">
        <v>5</v>
      </c>
      <c r="H8" s="44" t="s">
        <v>6</v>
      </c>
      <c r="I8" s="44" t="s">
        <v>7</v>
      </c>
      <c r="J8" s="45"/>
      <c r="K8" s="44" t="s">
        <v>9</v>
      </c>
    </row>
    <row r="9" spans="1:11" ht="25.5">
      <c r="A9" s="43"/>
      <c r="B9" s="43"/>
      <c r="C9" s="43"/>
      <c r="D9" s="44"/>
      <c r="E9" s="43"/>
      <c r="F9" s="43"/>
      <c r="G9" s="43"/>
      <c r="H9" s="43"/>
      <c r="I9" s="37" t="s">
        <v>11</v>
      </c>
      <c r="J9" s="37" t="s">
        <v>8</v>
      </c>
      <c r="K9" s="44"/>
    </row>
    <row r="10" spans="1:11">
      <c r="A10" s="36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89.25">
      <c r="A11" s="2">
        <v>1</v>
      </c>
      <c r="B11" s="12" t="s">
        <v>102</v>
      </c>
      <c r="C11" s="10"/>
      <c r="D11" s="10"/>
      <c r="E11" s="9" t="s">
        <v>12</v>
      </c>
      <c r="F11" s="13">
        <v>800</v>
      </c>
      <c r="G11" s="10"/>
      <c r="H11" s="3">
        <f t="shared" ref="H11:H13" si="0">ROUND(F11*G11,2)</f>
        <v>0</v>
      </c>
      <c r="I11" s="10"/>
      <c r="J11" s="3">
        <f>+H11*I11%</f>
        <v>0</v>
      </c>
      <c r="K11" s="4">
        <f>ROUND(H11+J11,2)</f>
        <v>0</v>
      </c>
    </row>
    <row r="12" spans="1:11" ht="63.75">
      <c r="A12" s="2">
        <v>2</v>
      </c>
      <c r="B12" s="12" t="s">
        <v>103</v>
      </c>
      <c r="C12" s="10"/>
      <c r="D12" s="10"/>
      <c r="E12" s="9" t="s">
        <v>12</v>
      </c>
      <c r="F12" s="13">
        <v>240</v>
      </c>
      <c r="G12" s="10"/>
      <c r="H12" s="3">
        <f t="shared" si="0"/>
        <v>0</v>
      </c>
      <c r="I12" s="10"/>
      <c r="J12" s="3">
        <f t="shared" ref="J12:J13" si="1">+H12*I12%</f>
        <v>0</v>
      </c>
      <c r="K12" s="4">
        <f t="shared" ref="K12:K13" si="2">ROUND(H12+J12,2)</f>
        <v>0</v>
      </c>
    </row>
    <row r="13" spans="1:11" ht="63.75">
      <c r="A13" s="2">
        <v>3</v>
      </c>
      <c r="B13" s="12" t="s">
        <v>104</v>
      </c>
      <c r="C13" s="10"/>
      <c r="D13" s="10"/>
      <c r="E13" s="9" t="s">
        <v>12</v>
      </c>
      <c r="F13" s="13">
        <v>240</v>
      </c>
      <c r="G13" s="10"/>
      <c r="H13" s="3">
        <f t="shared" si="0"/>
        <v>0</v>
      </c>
      <c r="I13" s="10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46" t="s">
        <v>10</v>
      </c>
      <c r="F14" s="47"/>
      <c r="G14" s="48"/>
      <c r="H14" s="5">
        <f>SUM(H11:H13)</f>
        <v>0</v>
      </c>
      <c r="I14" s="1"/>
      <c r="J14" s="1"/>
      <c r="K14" s="5">
        <f>SUM(K11:K13)</f>
        <v>0</v>
      </c>
    </row>
    <row r="15" spans="1:11">
      <c r="A15" s="1"/>
      <c r="B15" s="30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3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40" t="s">
        <v>21</v>
      </c>
      <c r="I17" s="40"/>
      <c r="J17" s="40"/>
      <c r="K17" s="39"/>
    </row>
  </sheetData>
  <mergeCells count="17">
    <mergeCell ref="H17:J17"/>
    <mergeCell ref="F8:F9"/>
    <mergeCell ref="G8:G9"/>
    <mergeCell ref="H8:H9"/>
    <mergeCell ref="I8:J8"/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Zamowienia</cp:lastModifiedBy>
  <cp:lastPrinted>2010-07-12T08:49:09Z</cp:lastPrinted>
  <dcterms:created xsi:type="dcterms:W3CDTF">2010-06-08T05:48:52Z</dcterms:created>
  <dcterms:modified xsi:type="dcterms:W3CDTF">2017-06-22T07:46:54Z</dcterms:modified>
</cp:coreProperties>
</file>