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MSW\Pulpit\Postępowania 2017\(08-17) Dezynfekcja + jedn\"/>
    </mc:Choice>
  </mc:AlternateContent>
  <bookViews>
    <workbookView xWindow="240" yWindow="120" windowWidth="14805" windowHeight="8025" activeTab="4"/>
  </bookViews>
  <sheets>
    <sheet name="Pakiet 1" sheetId="10" r:id="rId1"/>
    <sheet name="Pakiet 2" sheetId="17" r:id="rId2"/>
    <sheet name="Pakiet 3" sheetId="30" r:id="rId3"/>
    <sheet name="Pakiet 4" sheetId="28" r:id="rId4"/>
    <sheet name="Pakiet 5" sheetId="31" r:id="rId5"/>
    <sheet name="Pakiet 6" sheetId="43" r:id="rId6"/>
    <sheet name="Pakiet 7" sheetId="50" r:id="rId7"/>
    <sheet name="Pakiet 8" sheetId="70" r:id="rId8"/>
    <sheet name="Pakiet 9" sheetId="77" r:id="rId9"/>
    <sheet name="Pakiet 10" sheetId="76" r:id="rId10"/>
    <sheet name="Pakiet 11" sheetId="78" r:id="rId11"/>
    <sheet name="Pakiet 12" sheetId="79" r:id="rId12"/>
    <sheet name="Pakiet 13" sheetId="80" r:id="rId13"/>
    <sheet name="Pakiet 14" sheetId="81" r:id="rId14"/>
    <sheet name="Pakiet 15" sheetId="82" r:id="rId15"/>
  </sheets>
  <calcPr calcId="152511"/>
</workbook>
</file>

<file path=xl/calcChain.xml><?xml version="1.0" encoding="utf-8"?>
<calcChain xmlns="http://schemas.openxmlformats.org/spreadsheetml/2006/main">
  <c r="H19" i="79" l="1"/>
  <c r="H10" i="78" l="1"/>
  <c r="H11" i="78" s="1"/>
  <c r="H10" i="76"/>
  <c r="H11" i="76" s="1"/>
  <c r="H18" i="77"/>
  <c r="H17" i="77"/>
  <c r="H15" i="77"/>
  <c r="J15" i="77" s="1"/>
  <c r="K15" i="77" s="1"/>
  <c r="H14" i="77"/>
  <c r="H13" i="77"/>
  <c r="H12" i="77"/>
  <c r="H11" i="77"/>
  <c r="J11" i="77" s="1"/>
  <c r="K11" i="77" s="1"/>
  <c r="H10" i="77"/>
  <c r="H10" i="70"/>
  <c r="H11" i="70" s="1"/>
  <c r="H10" i="50"/>
  <c r="J10" i="50" s="1"/>
  <c r="K10" i="50" s="1"/>
  <c r="H11" i="43"/>
  <c r="J11" i="43" s="1"/>
  <c r="K11" i="43" s="1"/>
  <c r="K12" i="43" s="1"/>
  <c r="H10" i="43"/>
  <c r="J10" i="43" s="1"/>
  <c r="K10" i="43" s="1"/>
  <c r="J10" i="78" l="1"/>
  <c r="K10" i="78" s="1"/>
  <c r="K11" i="78" s="1"/>
  <c r="J10" i="76"/>
  <c r="K10" i="76" s="1"/>
  <c r="K11" i="76" s="1"/>
  <c r="H19" i="77"/>
  <c r="J14" i="77"/>
  <c r="K14" i="77" s="1"/>
  <c r="J10" i="77"/>
  <c r="K10" i="77" s="1"/>
  <c r="K13" i="77"/>
  <c r="J18" i="77"/>
  <c r="K18" i="77" s="1"/>
  <c r="J13" i="77"/>
  <c r="J12" i="77"/>
  <c r="K12" i="77" s="1"/>
  <c r="J17" i="77"/>
  <c r="K17" i="77" s="1"/>
  <c r="J10" i="70"/>
  <c r="K10" i="70" s="1"/>
  <c r="K11" i="70" s="1"/>
  <c r="H11" i="50"/>
  <c r="K11" i="50"/>
  <c r="H12" i="43"/>
  <c r="K19" i="77" l="1"/>
  <c r="F12" i="31" l="1"/>
  <c r="H12" i="31" s="1"/>
  <c r="I12" i="31" s="1"/>
  <c r="F11" i="31"/>
  <c r="F13" i="31" s="1"/>
  <c r="F11" i="28"/>
  <c r="H11" i="28" s="1"/>
  <c r="I11" i="28" s="1"/>
  <c r="G14" i="30"/>
  <c r="G13" i="30"/>
  <c r="I13" i="30" s="1"/>
  <c r="J13" i="30" s="1"/>
  <c r="G12" i="30"/>
  <c r="I12" i="30" s="1"/>
  <c r="J12" i="30" s="1"/>
  <c r="G11" i="30"/>
  <c r="G15" i="30" s="1"/>
  <c r="G12" i="17"/>
  <c r="G13" i="17"/>
  <c r="G14" i="17"/>
  <c r="I14" i="17" s="1"/>
  <c r="J14" i="17" s="1"/>
  <c r="G15" i="17"/>
  <c r="G16" i="17"/>
  <c r="G17" i="17"/>
  <c r="I17" i="17" s="1"/>
  <c r="J17" i="17" s="1"/>
  <c r="G18" i="17"/>
  <c r="I18" i="17" s="1"/>
  <c r="G19" i="17"/>
  <c r="G11" i="17"/>
  <c r="I11" i="17" s="1"/>
  <c r="J11" i="17" s="1"/>
  <c r="I19" i="17"/>
  <c r="J19" i="17" s="1"/>
  <c r="I15" i="17"/>
  <c r="J15" i="17" s="1"/>
  <c r="H15" i="10"/>
  <c r="F15" i="10"/>
  <c r="I15" i="10" s="1"/>
  <c r="F14" i="10"/>
  <c r="F13" i="10"/>
  <c r="H13" i="10" s="1"/>
  <c r="I13" i="10" s="1"/>
  <c r="H12" i="10"/>
  <c r="I12" i="10" s="1"/>
  <c r="F12" i="10"/>
  <c r="F11" i="10"/>
  <c r="F16" i="10" s="1"/>
  <c r="H11" i="31" l="1"/>
  <c r="I11" i="31" s="1"/>
  <c r="I12" i="28"/>
  <c r="F12" i="28"/>
  <c r="I11" i="30"/>
  <c r="J14" i="30"/>
  <c r="J11" i="30"/>
  <c r="I14" i="30"/>
  <c r="G20" i="17"/>
  <c r="J18" i="17"/>
  <c r="I16" i="17"/>
  <c r="J16" i="17" s="1"/>
  <c r="I13" i="17"/>
  <c r="J13" i="17" s="1"/>
  <c r="I12" i="17"/>
  <c r="J12" i="17" s="1"/>
  <c r="J20" i="17" s="1"/>
  <c r="H11" i="10"/>
  <c r="I11" i="10"/>
  <c r="H14" i="10"/>
  <c r="I14" i="10" s="1"/>
  <c r="H11" i="82"/>
  <c r="H12" i="82" s="1"/>
  <c r="H11" i="81"/>
  <c r="H12" i="81" s="1"/>
  <c r="H11" i="80"/>
  <c r="I13" i="31" l="1"/>
  <c r="J15" i="30"/>
  <c r="I16" i="10"/>
  <c r="J11" i="82"/>
  <c r="K11" i="82"/>
  <c r="K12" i="82" s="1"/>
  <c r="J11" i="81"/>
  <c r="K11" i="81" s="1"/>
  <c r="K12" i="81" s="1"/>
  <c r="J11" i="80"/>
  <c r="K11" i="80" s="1"/>
  <c r="K12" i="80" s="1"/>
  <c r="H12" i="80"/>
</calcChain>
</file>

<file path=xl/sharedStrings.xml><?xml version="1.0" encoding="utf-8"?>
<sst xmlns="http://schemas.openxmlformats.org/spreadsheetml/2006/main" count="389" uniqueCount="143">
  <si>
    <t>L.p.</t>
  </si>
  <si>
    <t>Przedmiot zamówienia</t>
  </si>
  <si>
    <t>J.m.</t>
  </si>
  <si>
    <t>Ilość</t>
  </si>
  <si>
    <t>Cena jedn.netto</t>
  </si>
  <si>
    <t>Wartość netto</t>
  </si>
  <si>
    <t xml:space="preserve">Podatek VAT </t>
  </si>
  <si>
    <t>Wartość ogółem</t>
  </si>
  <si>
    <t>Wartość brutto</t>
  </si>
  <si>
    <t>WARTOŚĆ OGÓŁEM:</t>
  </si>
  <si>
    <t xml:space="preserve"> (%)</t>
  </si>
  <si>
    <t>szt.</t>
  </si>
  <si>
    <t>Pakiet nr 9</t>
  </si>
  <si>
    <t>op.</t>
  </si>
  <si>
    <t>………………………………………..
( podpis i pieczęć Wykonawcy )</t>
  </si>
  <si>
    <t>FORMULARZ CENOWY</t>
  </si>
  <si>
    <t>Numer katalagowy</t>
  </si>
  <si>
    <t>Nazwa handlowa / Producent</t>
  </si>
  <si>
    <t>Pakiet nr 10</t>
  </si>
  <si>
    <t>Oznaczenie postępowania 07/2017</t>
  </si>
  <si>
    <r>
      <rPr>
        <b/>
        <u/>
        <sz val="10"/>
        <color indexed="8"/>
        <rFont val="Calibri"/>
        <family val="2"/>
        <charset val="238"/>
        <scheme val="minor"/>
      </rPr>
      <t xml:space="preserve">Załącznik nr 2 </t>
    </r>
    <r>
      <rPr>
        <b/>
        <sz val="10"/>
        <color indexed="8"/>
        <rFont val="Calibri"/>
        <family val="2"/>
        <charset val="238"/>
        <scheme val="minor"/>
      </rPr>
      <t>do specyfikacji istotnych warunków zamówienia</t>
    </r>
  </si>
  <si>
    <t xml:space="preserve">Uwaga! Załącznik aktywny - należy podać cenę jednostkową netto (kolumna 7), oraz stawkę podatku VAT (kolumna 9). 
Pozostałe komórki są obliczane automatycznie. </t>
  </si>
  <si>
    <t>Pakiet nr 11</t>
  </si>
  <si>
    <t>Pakiet nr 13</t>
  </si>
  <si>
    <t>Klip tytanowy średnio-duży a 120 szt/op
- kompatybilny do klipsownicy f-my BRAUN</t>
  </si>
  <si>
    <t>Pakiet nr 14</t>
  </si>
  <si>
    <t>Klipsy polimerowe niewchłanialne
kompatybilne z hybrydowym zestawem aplikatorów
- wykonane z polimeru nieaktywnego 
  nieaktywnego rezonansie magnetycznym
- rozm. L (duży) zamykający struktury
  wielkości 5-13 mm
- rozm. XL (extra duży) zamykający 
  struktury wielkości 7-16 mm
- obejmujące struktury w zakresie 360 stopni
   i zamykające na zamek
- posiadający wewnętrzne żebrowanie
  zabezpieczające przed zsunięciem się z 
  naczynia
- magazynek zawierający 4 szt. klipsów
- opak. zawierające 20 magazynków</t>
  </si>
  <si>
    <t>Pakiet nr 15</t>
  </si>
  <si>
    <t>Barwne oznaczniki chirurgiczne do naczyń
- posiadają trwałe wymiary podłużne poprzeczne
- wytwarzane techniką dziania z poliestru w 
  formie pasm o krawędziach bocznych
  zwiniętych do wewnątrz w kolorze:
  niebieskim, czerwonym, żółtym i białym
- właściwości splotu ograniczają strzępliwość 
  w miejscach przecięć
- w rozm: 2 x 900 mm, 3 x 900 mm, 4 x 900 mm
- pakowane po 10 szt/op</t>
  </si>
  <si>
    <t>Opis przedmiotu zamówienia</t>
  </si>
  <si>
    <t>Rodzaj i wielkość opakowania</t>
  </si>
  <si>
    <t>Nazwa preparatu</t>
  </si>
  <si>
    <t>Pakiet nr 1 - Środki do mycia, pielęgnacji  i odkażania rąk</t>
  </si>
  <si>
    <t>Oznaczenie postępowania 08/2017</t>
  </si>
  <si>
    <t xml:space="preserve">Preparat do higienicznego i chirurgicznego odkażania rąk  dla osób o wrażliwej skórze – pH 5-5,5 ; Chirurgiczne odkażanie rąk w czasie do 90 sek.;  aktywny wobec B,Tbc,F,V
(HBV,HIV, Rota) </t>
  </si>
  <si>
    <t xml:space="preserve">Pompka dozująca kompatybilna do w/wym  preparatu    </t>
  </si>
  <si>
    <t>Preparat do higienicznego i chirurgicznego odkażania rąk w postaci żelu; zawierający Etanol(min. 75%) oraz substancje nawilżające i pielęgnujące.  Chirurgiczne odkażanie rąk w czasie do 90 sek. Aktywny wobec: B,Tbc,F,V (HIV, HCV, HIV, Rota, Noro, Polio</t>
  </si>
  <si>
    <t>Preparat o pH 4,5-5,0 do mycia higienicznego i chirurgicznego rąk; zawierający substancje syntetyczne myjące , substancje pielęgnujące. Bez zawartości mydła, substancji zapachowych i parabenów</t>
  </si>
  <si>
    <t>Butelka
500 ml</t>
  </si>
  <si>
    <t>Preparat –Emulsja typu woda w oleju, o działaniu pielęgnacyjnym i regenerującym skórę. Do pielęgnacji zniszczonej i wrażliwej skóry, bez zawartości barwinków,  kompatybilna z preparatem do dezynfekcji rąk 500 ml</t>
  </si>
  <si>
    <t xml:space="preserve">Uwaga! Załącznik aktywny - należy podać cenę jednostkową netto (kolumna 5), oraz stawkę podatku VAT (kolumna 7). 
Pozostałe komórki są obliczane automatycznie. </t>
  </si>
  <si>
    <t>Pakiet nr 2 - Środki do dezynfekcji powierzchni, narzędzi i sprzętu endoskopowego</t>
  </si>
  <si>
    <t>Preparat do dezynfekcji powierzchni trudno-dostępnych; zawierający
Mieszaninę  alkoholi (w tym etanol) i  amfoteryczne związki powierzchniowo czynne, 
nie zawierający QAV aktywny wobec B, F, M tuberculosis, V (HIV, HBV, HCV, Rota, Noro, Adeno) – 2 min</t>
  </si>
  <si>
    <t>Preparat do dezynfekcji sprzętu rehabilitacyjnego, aparatury medycznej i inkubatorów – pianka myjąco-dezynfekująca;
Zawierająca mieszaninę  QAV bez aldehydów; aktywna wobec
B,F,V (HIV,HBV, HCV,Rota)  - 1 min.
B,F,Tbc, –15 min</t>
  </si>
  <si>
    <t>Preparat do dezynfekcji narządzi z wykluczeniem substancji żrących
bez pochodnych benzenu; 
zawierający Nadwęglan sodu, TAED; 
aktywny wobec B,Tbc, m.tuberculosis
V, F, S 15 min – 30 min.
Stabilność roztworu roboczego 36 h.</t>
  </si>
  <si>
    <t>Preparat do dezynfekcji narządzi z wykluczeniem substancji żrących
bez pochodnych benzenu;
zawierający Nadwęglan sodu, TAED; 
aktywny wobec B,Tbc, m.tuberculosis
V, F, S 15 min – 30 min.
Stabilność roztworu roboczego 36 h</t>
  </si>
  <si>
    <t>Preparat  do dezynfekcji endoskopów 
bez formaldehydu;
 zawierający Aldehyd glutarowy Trójetylenoglikol; 
aktywny wobec B,Tbc,V, (Polio), F-1 h Tbc-m.tuberculosis</t>
  </si>
  <si>
    <t>Benzaldehydowy preparat oparty na czwartorzędowych związkach i dodocylaminie do mycia i dezynfekcji powierzchni i wyrobów medycznych oraz wstępnego zwilżania inwazyjnych narzędzi chirurgicznych i instumentów medycznych o szerokim spektrum biobójczym: B, F, (Candida Albicans, Aspergillus Niger), Tbc i V (Polio i Adeno) do 15 min.</t>
  </si>
  <si>
    <t>Preparat do dezynfekcji i regeneracji 
narzędzi; zawierający QAV, inhibitory korozji, Bezaldehydowy, bez zw.chloru, fenoli, bez subst. Nadtlenowych; możliwość użycia w myjni ultradźwiękowej 
aktywny wobec B,F, Tbc, V
(HIV, HBV, HCV, Rota, Vaccinia) 
– 15 min.</t>
  </si>
  <si>
    <t>Chusteczki do szybkiej dezynfekcji małych powierzchni wrażliwych na działanie alkoholu, w tym sond USG, zawierające mieszaninę QAV, bez zawartości alkoholu; 
zakres działania - B,F, Tbc, V
(HIV,HBV,HCV, Rota) 
do 15 min</t>
  </si>
  <si>
    <t>Chusteczki do szybkiej dezynfekcji małych powierzchni wrażliwych na działanie alkoholu, w tym sond USG, zawierające mieszaninę QAV, bez zawartości alkoholu; 
zakres działania - B,F, Tbc, V
(HIV,HBV,HCV, Rota,) 
do 15 min</t>
  </si>
  <si>
    <t>butelka 
700-1000 ml
ze spryskiwaczem</t>
  </si>
  <si>
    <t>butelka 
750-1000 ml
ze spryskiwaczem</t>
  </si>
  <si>
    <t>wiadro 1,5-2 kg</t>
  </si>
  <si>
    <t>wiadro
6-10 kg</t>
  </si>
  <si>
    <t>kanister 5-6 l</t>
  </si>
  <si>
    <t xml:space="preserve">Butelka 1 l ze spryskiwaczem pianowym </t>
  </si>
  <si>
    <t>Butelka 1-2 l</t>
  </si>
  <si>
    <t>Pojemnik x
(150-200 szt)</t>
  </si>
  <si>
    <t>Wkład x
(150-200 szt)</t>
  </si>
  <si>
    <t>Ilość 
litrów / kg</t>
  </si>
  <si>
    <r>
      <rPr>
        <b/>
        <sz val="10"/>
        <color theme="1"/>
        <rFont val="Calibri"/>
        <family val="2"/>
        <charset val="238"/>
        <scheme val="minor"/>
      </rPr>
      <t>Pozycja 3 i 4</t>
    </r>
    <r>
      <rPr>
        <sz val="10"/>
        <color theme="1"/>
        <rFont val="Calibri"/>
        <family val="2"/>
        <charset val="238"/>
        <scheme val="minor"/>
      </rPr>
      <t xml:space="preserve">
Proszę wpisać aktywator proporcjonalnie do ilości substancji zamawianej przez Zamawiającego.
</t>
    </r>
  </si>
  <si>
    <t>Pakiet nr 3 - Środki do maszynowego mycia i dezynfekcji w myjni automatycznej oraz myjki ultradźwiękowej do akcesoriów endoskopowych, sprzętu chirurgicznego</t>
  </si>
  <si>
    <t>Preparat do maszynowego mycia endoskopów elastycznych, instrumentów chirurgicznych; zawierający enzymy, glikole, inhibitory korozji, niejonowe tenzydy, substancje zwiększające rozpuszczalność</t>
  </si>
  <si>
    <t>Ilość opak.</t>
  </si>
  <si>
    <t xml:space="preserve">Uwaga! Załącznik aktywny - należy podać ilość opakowań (kolumna 5), cenę jednostkową netto (kolumna 6), oraz stawkę podatku VAT (kolumna 8). 
Pozostałe komórki są obliczane automatycznie. </t>
  </si>
  <si>
    <t>Preparat do maszynowej dezynfekcji endoskopów giętkich i sprzętu medycznego wrażliwego na temperaturę;; aldehyd glutarowy; bez zawartości glioksalu i kwasów organicznych
Aktywny wobec:  B, F, Tbc, V
 (Polio, BVDV, Vacina, Adeno), S</t>
  </si>
  <si>
    <t>Preparat czyszczący szkło i przedmioty laboratoryjne, narzędzia chirurg. w myjce ultradźwiękowej; zawierający związki powierzchniowo czynne, QAV; bez zawartości chloru, fenolu, aldehydów i substancji tlenowych</t>
  </si>
  <si>
    <t>Preparat do mycia sprzętu medycznego w automatycznej myjni-dezynfektorze; zawierający Metakrzemian sodu, węglany pH alkaliczne</t>
  </si>
  <si>
    <t>kanister 4-6 l</t>
  </si>
  <si>
    <t>kanister 5-10 l</t>
  </si>
  <si>
    <t>wiadro 8-10 kg</t>
  </si>
  <si>
    <t>Pakiet nr 4 - Płyn do dezynfekcji maceratora</t>
  </si>
  <si>
    <t>Płyn
do dezynfekcji maceratora 
typu VORTEX
- nie zawierający aldehydów
- bezbarwny
- bez zapachu
- pH: 6-8
Substancje aktywne:
- chlorek benzalkoniowy
- fenylofenol
Działający na:
B, F, V (BVDV, HIV, HBV, HCV,
Vaccinia), Tbc w czasie do 15 min. 
 i stężeniu 0,5% oraz na wirusy Polio i Adeno w stężeniu 5% i czasie 5 min. 
lub w stężeniu 0,5% i czasie 60 min.</t>
  </si>
  <si>
    <t>kanister 5 l</t>
  </si>
  <si>
    <t>Pakiet nr 5 - Środki do mycia i dezynfekcji rąk</t>
  </si>
  <si>
    <t>Łagodny preparat do higienicznego i chirurgicznego mycia rąk
- zawierającego estry glicerolu i oleju
  kokosowego, które formują warstwę wilgoci,
  natłuszczają i wzmacniają naturalną barierę
  lipidową skóry
- nie zawierającz parabenów, substancji
  zapachowych, barwników
- opakowanie a'700 ml (worek)
- kompatybilny z posiadanym przez 
  Zamawiającego systemem dozowania
  Antibac</t>
  </si>
  <si>
    <t>Worek
700 ml</t>
  </si>
  <si>
    <t xml:space="preserve">Uwaga! Załącznik aktywny - należy podać cenę jednostkową netto (kolumna 6), oraz stawkę podatku VAT (kolumna 8). 
Pozostałe komórki są obliczane automatycznie. </t>
  </si>
  <si>
    <t>Pakiet nr 6</t>
  </si>
  <si>
    <t>Cewnik Foley lateksowy 
2-kanałowy z końcówką Tieman
rozm. Ch 14
- sterylizacja radiacyjna
- opakowanie podwójne folia -folia</t>
  </si>
  <si>
    <t>Cewnik Foley lateksowy 
2-kanałowy z końcówką Tieman
rozm. Ch 16
- sterylizacja radiacyjna
- opakowanie podwójne folia -folia</t>
  </si>
  <si>
    <t>Pakiet nr 7</t>
  </si>
  <si>
    <t>Półautomatyczny system biopsyjny ładowany skokowo regulowaną głębokością wkłucia 
- głębokość wkłucia 15 mm i 22 mm
  (zakres trwale zaznaczony na produkcie)
- wyposażony w echomarkery
  (wew. i zew. ułatwiające  pozycjonowanie
   igły pod kontrolą USG)
- wyposażony w skalę  centymetrową  
   z ruchomym ogranicznikiem 
- posiadający okienko kontrolne dla oceny 
  stanu aktywacji
- rozmiary zróżnicowane kolorami
- rozmiar: 16G x 180 mm
                 16G x 200 mm
                 18G x 180 mm
                18G x 200 mm</t>
  </si>
  <si>
    <t>Pakiet nr 8</t>
  </si>
  <si>
    <t>Płytka do worków stomijnych fi  10-70</t>
  </si>
  <si>
    <t>Worek kolostomijny fi  10-70
kompatybilny do płytki</t>
  </si>
  <si>
    <t>Worek kolostomijny 1-częściowy
 fi 10-70 zamknięty</t>
  </si>
  <si>
    <t>Worek urostomijny fi 10-70
kompatybilny do płytki
(system dwuczęściowy)</t>
  </si>
  <si>
    <t>Worek urostomijny fi 10-70
jednoczęściowy</t>
  </si>
  <si>
    <t>Cewnik zewnętrzny fi 25-41 mm
silikonowy</t>
  </si>
  <si>
    <t>Podpaska mosznowa</t>
  </si>
  <si>
    <t>7.1</t>
  </si>
  <si>
    <t>rozm. II
głębokość 95 mm</t>
  </si>
  <si>
    <t>7.2</t>
  </si>
  <si>
    <t>rozm. III
głębokość 110 mm</t>
  </si>
  <si>
    <t>Ustnik do gastroskopii 1 x użytku
 z mocowaniem
- posiada anatomiczną strefę zgryzu
- wykonany z twardego materiału zapewniający 
  ochronę pacjentowi i aparatowi
- z mocowaniem na gumkę
- bezlateksowy
- niesterylny
- pakowany pojedynczo
- dla dorosłych</t>
  </si>
  <si>
    <t xml:space="preserve">Taśma kinezjologiczna szer. 5 cm dł.31,5m 
– kolor beżowy
- wodoodporna
- rozciągliwość tylko na długość
- elastyczność 130-140%
- tkanina bawełniana
- nie zawiera środków lekowych, lateksu
- ciężar i grubość zbliżona do parametrów
  skóry
- trwałość aplikacji 4-5 dni </t>
  </si>
  <si>
    <t>Lp.</t>
  </si>
  <si>
    <t>Opis preparatu</t>
  </si>
  <si>
    <t>Postać</t>
  </si>
  <si>
    <t>Dawka</t>
  </si>
  <si>
    <t>Wielkość opakowania</t>
  </si>
  <si>
    <t>Ilość opakowań</t>
  </si>
  <si>
    <t>Cena jednostkowa brutto [PLN]</t>
  </si>
  <si>
    <t>Wartość brutto [PLN]</t>
  </si>
  <si>
    <t>Nazwa handlowa</t>
  </si>
  <si>
    <t>8 = 6 x 7</t>
  </si>
  <si>
    <t>Paraffinum liquidum</t>
  </si>
  <si>
    <t>800g</t>
  </si>
  <si>
    <t>Metylorozanilinum</t>
  </si>
  <si>
    <t>roztwór wodny</t>
  </si>
  <si>
    <t>20 g</t>
  </si>
  <si>
    <t>Hydrogenii peroxidum</t>
  </si>
  <si>
    <t>płyn do stosowania na skórę i w jamie ustnej</t>
  </si>
  <si>
    <t>100g</t>
  </si>
  <si>
    <t>Acidum boricum</t>
  </si>
  <si>
    <t>płyn do stosowania na skórę</t>
  </si>
  <si>
    <t>500g</t>
  </si>
  <si>
    <t>Formaldehydum</t>
  </si>
  <si>
    <t>roztwór</t>
  </si>
  <si>
    <t>1000g</t>
  </si>
  <si>
    <t>Vaselinum album</t>
  </si>
  <si>
    <t>podłoże maściowe</t>
  </si>
  <si>
    <t>250g</t>
  </si>
  <si>
    <t>Ung.cholesteroli</t>
  </si>
  <si>
    <t>Glucosum</t>
  </si>
  <si>
    <t>proszek</t>
  </si>
  <si>
    <t>75g</t>
  </si>
  <si>
    <t>Ethanolum + acidum salicylicum</t>
  </si>
  <si>
    <t>roztwór do stosowania na skórę</t>
  </si>
  <si>
    <t>Ethanolum</t>
  </si>
  <si>
    <t>1000ml</t>
  </si>
  <si>
    <t>Chlorhexidini gluconas</t>
  </si>
  <si>
    <t>4 g / 100 ml</t>
  </si>
  <si>
    <t>op. 500 ml</t>
  </si>
  <si>
    <t>RAZEM</t>
  </si>
  <si>
    <t>Data ………………</t>
  </si>
  <si>
    <t>………………………………………………………………….
(podpis(y) osoby(osób) uprawnionej(ych) 
do składania oświadczeń woli w imieniu wykonawcy</t>
  </si>
  <si>
    <t>Pakiet nr 12 - Preparaty recepturowe i galenowe</t>
  </si>
  <si>
    <t>Jednorazowa końcówka do noża harmonicznego dł. ramienia 23 cm; 36 cm - śr. 5 mm.
Końcówka posiada dwa przyciski aktywujące max i min. Możliwość cięcia i koagulacji, 
kształt uchwytu pistoletowy.
Końcówki robocze kompatybilne z generatorem  GEN 11.</t>
  </si>
  <si>
    <t>Preparat w płynie do dezynfekcji rąk
na bazie etanolu i propan-2-olu, 
skutecznego wobec B, F, Tbc, V (Polio, Adeno) 
- higieniczna dezynfekcja do 1 min.
- chirurgiczna dezynfekcja do 3 min., nie 
  wykazującego działania uczulającego
- pH 6
- w opakowaniach- worek 700 ml
- kompatybilny z posiadanym przez  
  Zamawiającego systemem dozowania
  Antibac</t>
  </si>
  <si>
    <t>W celu  zapewnienia kompatybilności wymaga się żeby wszystkie preparaty pochodziły od jednego producenta.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</si>
</sst>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9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9">
    <xf numFmtId="0" fontId="0" fillId="0" borderId="0" xfId="0"/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4" fontId="8" fillId="0" borderId="1" xfId="1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0" borderId="1" xfId="6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164" fontId="4" fillId="0" borderId="1" xfId="1" applyNumberFormat="1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/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/>
    <xf numFmtId="0" fontId="5" fillId="0" borderId="0" xfId="0" applyFont="1" applyAlignment="1">
      <alignment vertical="center"/>
    </xf>
    <xf numFmtId="0" fontId="7" fillId="0" borderId="1" xfId="0" applyFont="1" applyBorder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/>
    </xf>
    <xf numFmtId="0" fontId="4" fillId="2" borderId="1" xfId="6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4" fontId="8" fillId="2" borderId="1" xfId="1" applyNumberFormat="1" applyFont="1" applyFill="1" applyBorder="1" applyAlignment="1">
      <alignment horizontal="center" vertical="center"/>
    </xf>
    <xf numFmtId="43" fontId="7" fillId="0" borderId="0" xfId="1" applyFont="1"/>
    <xf numFmtId="0" fontId="5" fillId="3" borderId="1" xfId="0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1" xfId="1" applyNumberFormat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43" fontId="7" fillId="0" borderId="1" xfId="1" applyFont="1" applyBorder="1"/>
    <xf numFmtId="9" fontId="8" fillId="0" borderId="1" xfId="0" applyNumberFormat="1" applyFont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3" fontId="7" fillId="0" borderId="5" xfId="1" applyFont="1" applyBorder="1"/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/>
    <xf numFmtId="0" fontId="5" fillId="0" borderId="0" xfId="0" applyFont="1" applyAlignment="1"/>
    <xf numFmtId="0" fontId="3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/>
    <xf numFmtId="0" fontId="7" fillId="0" borderId="3" xfId="0" applyFont="1" applyBorder="1" applyAlignment="1"/>
    <xf numFmtId="0" fontId="5" fillId="0" borderId="0" xfId="0" applyNumberFormat="1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3" fontId="7" fillId="0" borderId="0" xfId="1" applyFont="1" applyAlignment="1">
      <alignment horizont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wrapText="1"/>
    </xf>
  </cellXfs>
  <cellStyles count="14">
    <cellStyle name="Dziesiętny" xfId="1" builtinId="3"/>
    <cellStyle name="Normalny" xfId="0" builtinId="0"/>
    <cellStyle name="Normalny 10" xfId="2"/>
    <cellStyle name="Normalny 11" xfId="3"/>
    <cellStyle name="Normalny 14" xfId="4"/>
    <cellStyle name="Normalny 15" xfId="5"/>
    <cellStyle name="Normalny 2" xfId="6"/>
    <cellStyle name="Normalny 3" xfId="7"/>
    <cellStyle name="Normalny 4" xfId="8"/>
    <cellStyle name="Normalny 5" xfId="9"/>
    <cellStyle name="Normalny 6" xfId="10"/>
    <cellStyle name="Normalny 7" xfId="11"/>
    <cellStyle name="Normalny 8" xfId="12"/>
    <cellStyle name="Normalny 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D13" sqref="D13"/>
    </sheetView>
  </sheetViews>
  <sheetFormatPr defaultRowHeight="14.25"/>
  <cols>
    <col min="1" max="1" width="6.25" customWidth="1"/>
    <col min="2" max="2" width="37.5" customWidth="1"/>
    <col min="3" max="3" width="13.875" customWidth="1"/>
    <col min="4" max="4" width="10.125" bestFit="1" customWidth="1"/>
  </cols>
  <sheetData>
    <row r="1" spans="1:10">
      <c r="A1" s="50" t="s">
        <v>33</v>
      </c>
      <c r="B1" s="50"/>
      <c r="C1" s="50"/>
      <c r="D1" s="50"/>
      <c r="E1" s="50"/>
      <c r="F1" s="50"/>
      <c r="G1" s="50"/>
      <c r="H1" s="50"/>
      <c r="I1" s="50"/>
    </row>
    <row r="2" spans="1:10" ht="14.25" customHeight="1">
      <c r="A2" s="51" t="s">
        <v>20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28.5" customHeight="1">
      <c r="A3" s="52" t="s">
        <v>40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14.25" customHeight="1">
      <c r="A4" s="18"/>
      <c r="B4" s="18"/>
      <c r="C4" s="18"/>
      <c r="D4" s="18"/>
      <c r="E4" s="18"/>
      <c r="F4" s="18"/>
      <c r="G4" s="18"/>
      <c r="H4" s="18"/>
      <c r="I4" s="18"/>
    </row>
    <row r="5" spans="1:10">
      <c r="A5" s="53" t="s">
        <v>15</v>
      </c>
      <c r="B5" s="54"/>
      <c r="C5" s="54"/>
      <c r="D5" s="54"/>
      <c r="E5" s="54"/>
      <c r="F5" s="54"/>
      <c r="G5" s="54"/>
      <c r="H5" s="54"/>
      <c r="I5" s="54"/>
    </row>
    <row r="6" spans="1:10">
      <c r="A6" s="50" t="s">
        <v>32</v>
      </c>
      <c r="B6" s="55"/>
      <c r="C6" s="55"/>
      <c r="D6" s="55"/>
      <c r="E6" s="55"/>
      <c r="F6" s="55"/>
      <c r="G6" s="55"/>
      <c r="H6" s="55"/>
      <c r="I6" s="55"/>
    </row>
    <row r="7" spans="1:10">
      <c r="A7" s="1"/>
      <c r="B7" s="1"/>
      <c r="C7" s="1"/>
      <c r="D7" s="1"/>
      <c r="E7" s="1"/>
      <c r="F7" s="1"/>
      <c r="G7" s="1"/>
      <c r="H7" s="1"/>
      <c r="I7" s="1"/>
    </row>
    <row r="8" spans="1:10" ht="14.25" customHeight="1">
      <c r="A8" s="48" t="s">
        <v>0</v>
      </c>
      <c r="B8" s="48" t="s">
        <v>29</v>
      </c>
      <c r="C8" s="56" t="s">
        <v>30</v>
      </c>
      <c r="D8" s="48" t="s">
        <v>3</v>
      </c>
      <c r="E8" s="56" t="s">
        <v>4</v>
      </c>
      <c r="F8" s="56" t="s">
        <v>5</v>
      </c>
      <c r="G8" s="56" t="s">
        <v>6</v>
      </c>
      <c r="H8" s="57"/>
      <c r="I8" s="56" t="s">
        <v>8</v>
      </c>
      <c r="J8" s="56" t="s">
        <v>31</v>
      </c>
    </row>
    <row r="9" spans="1:10" ht="25.5">
      <c r="A9" s="49"/>
      <c r="B9" s="49"/>
      <c r="C9" s="49"/>
      <c r="D9" s="49"/>
      <c r="E9" s="49"/>
      <c r="F9" s="49"/>
      <c r="G9" s="22" t="s">
        <v>10</v>
      </c>
      <c r="H9" s="22" t="s">
        <v>7</v>
      </c>
      <c r="I9" s="56"/>
      <c r="J9" s="56"/>
    </row>
    <row r="10" spans="1:10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</row>
    <row r="11" spans="1:10" ht="63.75">
      <c r="A11" s="2">
        <v>1</v>
      </c>
      <c r="B11" s="9" t="s">
        <v>34</v>
      </c>
      <c r="C11" s="23" t="s">
        <v>38</v>
      </c>
      <c r="D11" s="10">
        <v>2300</v>
      </c>
      <c r="E11" s="8"/>
      <c r="F11" s="3">
        <f t="shared" ref="F11:F15" si="0">ROUND(D11*E11,2)</f>
        <v>0</v>
      </c>
      <c r="G11" s="8"/>
      <c r="H11" s="3">
        <f>+F11*G11%</f>
        <v>0</v>
      </c>
      <c r="I11" s="4">
        <f>ROUND(F11+H11,2)</f>
        <v>0</v>
      </c>
      <c r="J11" s="24"/>
    </row>
    <row r="12" spans="1:10" ht="25.5">
      <c r="A12" s="2">
        <v>2</v>
      </c>
      <c r="B12" s="9" t="s">
        <v>35</v>
      </c>
      <c r="C12" s="2" t="s">
        <v>11</v>
      </c>
      <c r="D12" s="10">
        <v>100</v>
      </c>
      <c r="E12" s="8"/>
      <c r="F12" s="3">
        <f t="shared" si="0"/>
        <v>0</v>
      </c>
      <c r="G12" s="8"/>
      <c r="H12" s="3">
        <f>+F12*G12%</f>
        <v>0</v>
      </c>
      <c r="I12" s="4">
        <f>ROUND(F12+H12,2)</f>
        <v>0</v>
      </c>
      <c r="J12" s="24"/>
    </row>
    <row r="13" spans="1:10" ht="76.5">
      <c r="A13" s="2">
        <v>3</v>
      </c>
      <c r="B13" s="9" t="s">
        <v>36</v>
      </c>
      <c r="C13" s="23" t="s">
        <v>38</v>
      </c>
      <c r="D13" s="10">
        <v>150</v>
      </c>
      <c r="E13" s="8"/>
      <c r="F13" s="3">
        <f t="shared" si="0"/>
        <v>0</v>
      </c>
      <c r="G13" s="8"/>
      <c r="H13" s="3">
        <f>+F13*G13%</f>
        <v>0</v>
      </c>
      <c r="I13" s="4">
        <f>ROUND(F13+H13,2)</f>
        <v>0</v>
      </c>
      <c r="J13" s="24"/>
    </row>
    <row r="14" spans="1:10" ht="63.75">
      <c r="A14" s="2">
        <v>4</v>
      </c>
      <c r="B14" s="9" t="s">
        <v>37</v>
      </c>
      <c r="C14" s="23" t="s">
        <v>38</v>
      </c>
      <c r="D14" s="10">
        <v>120</v>
      </c>
      <c r="E14" s="8"/>
      <c r="F14" s="3">
        <f t="shared" si="0"/>
        <v>0</v>
      </c>
      <c r="G14" s="8"/>
      <c r="H14" s="3">
        <f>+F14*G14%</f>
        <v>0</v>
      </c>
      <c r="I14" s="4">
        <f>ROUND(F14+H14,2)</f>
        <v>0</v>
      </c>
      <c r="J14" s="24"/>
    </row>
    <row r="15" spans="1:10" ht="63.75">
      <c r="A15" s="2">
        <v>5</v>
      </c>
      <c r="B15" s="9" t="s">
        <v>39</v>
      </c>
      <c r="C15" s="23" t="s">
        <v>38</v>
      </c>
      <c r="D15" s="10">
        <v>200</v>
      </c>
      <c r="E15" s="8"/>
      <c r="F15" s="3">
        <f t="shared" si="0"/>
        <v>0</v>
      </c>
      <c r="G15" s="8"/>
      <c r="H15" s="3">
        <f>+F15*G15%</f>
        <v>0</v>
      </c>
      <c r="I15" s="4">
        <f>ROUND(F15+H15,2)</f>
        <v>0</v>
      </c>
      <c r="J15" s="24"/>
    </row>
    <row r="16" spans="1:10" ht="15" thickBot="1">
      <c r="A16" s="1"/>
      <c r="B16" s="1"/>
      <c r="C16" s="1"/>
      <c r="D16" s="58"/>
      <c r="E16" s="59"/>
      <c r="F16" s="5">
        <f>SUM(F11:F15)</f>
        <v>0</v>
      </c>
      <c r="G16" s="1"/>
      <c r="H16" s="1"/>
      <c r="I16" s="5">
        <f>SUM(I11:I15)</f>
        <v>0</v>
      </c>
    </row>
    <row r="17" spans="1:9" ht="38.25">
      <c r="A17" s="1"/>
      <c r="B17" s="68" t="s">
        <v>142</v>
      </c>
      <c r="C17" s="1"/>
      <c r="D17" s="1"/>
      <c r="E17" s="1"/>
      <c r="F17" s="1"/>
      <c r="G17" s="1"/>
      <c r="H17" s="1"/>
      <c r="I17" s="1"/>
    </row>
    <row r="18" spans="1:9">
      <c r="A18" s="1"/>
      <c r="B18" s="12"/>
      <c r="C18" s="1"/>
      <c r="D18" s="1"/>
      <c r="E18" s="1"/>
      <c r="F18" s="1"/>
      <c r="G18" s="1"/>
      <c r="H18" s="1"/>
      <c r="I18" s="1"/>
    </row>
    <row r="19" spans="1:9" ht="41.25" customHeight="1">
      <c r="A19" s="1"/>
      <c r="B19" s="1"/>
      <c r="C19" s="1"/>
      <c r="D19" s="1"/>
      <c r="E19" s="1"/>
      <c r="F19" s="60" t="s">
        <v>14</v>
      </c>
      <c r="G19" s="60"/>
      <c r="H19" s="60"/>
      <c r="I19" s="20"/>
    </row>
  </sheetData>
  <mergeCells count="16">
    <mergeCell ref="D16:E16"/>
    <mergeCell ref="F19:H19"/>
    <mergeCell ref="A8:A9"/>
    <mergeCell ref="A1:I1"/>
    <mergeCell ref="A2:J2"/>
    <mergeCell ref="A3:J3"/>
    <mergeCell ref="A5:I5"/>
    <mergeCell ref="A6:I6"/>
    <mergeCell ref="B8:B9"/>
    <mergeCell ref="C8:C9"/>
    <mergeCell ref="D8:D9"/>
    <mergeCell ref="E8:E9"/>
    <mergeCell ref="F8:F9"/>
    <mergeCell ref="G8:H8"/>
    <mergeCell ref="I8:I9"/>
    <mergeCell ref="J8:J9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sqref="A1:XFD1048576"/>
    </sheetView>
  </sheetViews>
  <sheetFormatPr defaultRowHeight="14.25"/>
  <cols>
    <col min="1" max="1" width="6.25" customWidth="1"/>
    <col min="2" max="2" width="37.5" customWidth="1"/>
    <col min="3" max="3" width="15" customWidth="1"/>
    <col min="4" max="4" width="9.75" customWidth="1"/>
    <col min="5" max="5" width="5.625" customWidth="1"/>
    <col min="6" max="6" width="10.125" bestFit="1" customWidth="1"/>
  </cols>
  <sheetData>
    <row r="1" spans="1:11">
      <c r="A1" s="50" t="s">
        <v>33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>
      <c r="A2" s="51" t="s">
        <v>20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28.5" customHeight="1">
      <c r="A3" s="52" t="s">
        <v>78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4.2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>
      <c r="A5" s="53" t="s">
        <v>15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>
      <c r="A6" s="50" t="s">
        <v>18</v>
      </c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>
      <c r="A7" s="48" t="s">
        <v>0</v>
      </c>
      <c r="B7" s="48" t="s">
        <v>1</v>
      </c>
      <c r="C7" s="56" t="s">
        <v>17</v>
      </c>
      <c r="D7" s="56" t="s">
        <v>16</v>
      </c>
      <c r="E7" s="48" t="s">
        <v>2</v>
      </c>
      <c r="F7" s="48" t="s">
        <v>3</v>
      </c>
      <c r="G7" s="56" t="s">
        <v>4</v>
      </c>
      <c r="H7" s="56" t="s">
        <v>5</v>
      </c>
      <c r="I7" s="56" t="s">
        <v>6</v>
      </c>
      <c r="J7" s="57"/>
      <c r="K7" s="56" t="s">
        <v>8</v>
      </c>
    </row>
    <row r="8" spans="1:11" ht="25.5">
      <c r="A8" s="49"/>
      <c r="B8" s="49"/>
      <c r="C8" s="49"/>
      <c r="D8" s="56"/>
      <c r="E8" s="49"/>
      <c r="F8" s="49"/>
      <c r="G8" s="49"/>
      <c r="H8" s="49"/>
      <c r="I8" s="22" t="s">
        <v>10</v>
      </c>
      <c r="J8" s="22" t="s">
        <v>7</v>
      </c>
      <c r="K8" s="56"/>
    </row>
    <row r="9" spans="1:11">
      <c r="A9" s="21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</row>
    <row r="10" spans="1:11" ht="127.5">
      <c r="A10" s="2">
        <v>1</v>
      </c>
      <c r="B10" s="9" t="s">
        <v>96</v>
      </c>
      <c r="C10" s="8"/>
      <c r="D10" s="8"/>
      <c r="E10" s="7" t="s">
        <v>11</v>
      </c>
      <c r="F10" s="10">
        <v>400</v>
      </c>
      <c r="G10" s="8"/>
      <c r="H10" s="3">
        <f>ROUND(F10*G10,2)</f>
        <v>0</v>
      </c>
      <c r="I10" s="8"/>
      <c r="J10" s="3">
        <f>+H10*I10%</f>
        <v>0</v>
      </c>
      <c r="K10" s="4">
        <f>ROUND(H10+J10,2)</f>
        <v>0</v>
      </c>
    </row>
    <row r="11" spans="1:11" ht="15" thickBot="1">
      <c r="A11" s="1"/>
      <c r="B11" s="1"/>
      <c r="C11" s="1"/>
      <c r="D11" s="1"/>
      <c r="E11" s="64" t="s">
        <v>9</v>
      </c>
      <c r="F11" s="58"/>
      <c r="G11" s="59"/>
      <c r="H11" s="5">
        <f>SUM(H10:H10)</f>
        <v>0</v>
      </c>
      <c r="I11" s="1"/>
      <c r="J11" s="1"/>
      <c r="K11" s="5">
        <f>SUM(K10:K10)</f>
        <v>0</v>
      </c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35.25" customHeight="1">
      <c r="A14" s="1"/>
      <c r="B14" s="1"/>
      <c r="C14" s="1"/>
      <c r="D14" s="1"/>
      <c r="E14" s="1"/>
      <c r="F14" s="1"/>
      <c r="G14" s="1"/>
      <c r="H14" s="60" t="s">
        <v>14</v>
      </c>
      <c r="I14" s="60"/>
      <c r="J14" s="60"/>
      <c r="K14" s="20"/>
    </row>
    <row r="18" ht="26.25" customHeight="1"/>
    <row r="19" ht="18.75" customHeight="1"/>
    <row r="22" ht="40.5" customHeight="1"/>
    <row r="23" ht="41.25" customHeight="1"/>
  </sheetData>
  <mergeCells count="17">
    <mergeCell ref="E11:G11"/>
    <mergeCell ref="H14:J14"/>
    <mergeCell ref="E7:E8"/>
    <mergeCell ref="F7:F8"/>
    <mergeCell ref="G7:G8"/>
    <mergeCell ref="H7:H8"/>
    <mergeCell ref="I7:J7"/>
    <mergeCell ref="A7:A8"/>
    <mergeCell ref="B7:B8"/>
    <mergeCell ref="C7:C8"/>
    <mergeCell ref="D7:D8"/>
    <mergeCell ref="A1:K1"/>
    <mergeCell ref="A2:K2"/>
    <mergeCell ref="A3:K3"/>
    <mergeCell ref="A5:K5"/>
    <mergeCell ref="A6:K6"/>
    <mergeCell ref="K7:K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sqref="A1:XFD5"/>
    </sheetView>
  </sheetViews>
  <sheetFormatPr defaultRowHeight="14.25"/>
  <cols>
    <col min="1" max="1" width="6.25" customWidth="1"/>
    <col min="2" max="2" width="37.5" customWidth="1"/>
    <col min="3" max="3" width="15" customWidth="1"/>
    <col min="4" max="4" width="9.75" customWidth="1"/>
    <col min="5" max="5" width="5.625" customWidth="1"/>
    <col min="6" max="6" width="10.125" bestFit="1" customWidth="1"/>
  </cols>
  <sheetData>
    <row r="1" spans="1:11">
      <c r="A1" s="50" t="s">
        <v>33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>
      <c r="A2" s="51" t="s">
        <v>20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28.5" customHeight="1">
      <c r="A3" s="52" t="s">
        <v>78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4.2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>
      <c r="A5" s="53" t="s">
        <v>15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>
      <c r="A6" s="50" t="s">
        <v>22</v>
      </c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>
      <c r="A7" s="48" t="s">
        <v>0</v>
      </c>
      <c r="B7" s="48" t="s">
        <v>1</v>
      </c>
      <c r="C7" s="56" t="s">
        <v>17</v>
      </c>
      <c r="D7" s="56" t="s">
        <v>16</v>
      </c>
      <c r="E7" s="48" t="s">
        <v>2</v>
      </c>
      <c r="F7" s="48" t="s">
        <v>3</v>
      </c>
      <c r="G7" s="56" t="s">
        <v>4</v>
      </c>
      <c r="H7" s="56" t="s">
        <v>5</v>
      </c>
      <c r="I7" s="56" t="s">
        <v>6</v>
      </c>
      <c r="J7" s="57"/>
      <c r="K7" s="56" t="s">
        <v>8</v>
      </c>
    </row>
    <row r="8" spans="1:11" ht="25.5">
      <c r="A8" s="49"/>
      <c r="B8" s="49"/>
      <c r="C8" s="49"/>
      <c r="D8" s="56"/>
      <c r="E8" s="49"/>
      <c r="F8" s="49"/>
      <c r="G8" s="49"/>
      <c r="H8" s="49"/>
      <c r="I8" s="22" t="s">
        <v>10</v>
      </c>
      <c r="J8" s="22" t="s">
        <v>7</v>
      </c>
      <c r="K8" s="56"/>
    </row>
    <row r="9" spans="1:11">
      <c r="A9" s="21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</row>
    <row r="10" spans="1:11" ht="127.5">
      <c r="A10" s="2">
        <v>1</v>
      </c>
      <c r="B10" s="9" t="s">
        <v>97</v>
      </c>
      <c r="C10" s="8"/>
      <c r="D10" s="8"/>
      <c r="E10" s="7" t="s">
        <v>11</v>
      </c>
      <c r="F10" s="10">
        <v>15</v>
      </c>
      <c r="G10" s="8"/>
      <c r="H10" s="3">
        <f>ROUND(F10*G10,2)</f>
        <v>0</v>
      </c>
      <c r="I10" s="8"/>
      <c r="J10" s="3">
        <f>+H10*I10%</f>
        <v>0</v>
      </c>
      <c r="K10" s="4">
        <f>ROUND(H10+J10,2)</f>
        <v>0</v>
      </c>
    </row>
    <row r="11" spans="1:11" ht="15" thickBot="1">
      <c r="A11" s="1"/>
      <c r="B11" s="1"/>
      <c r="C11" s="1"/>
      <c r="D11" s="1"/>
      <c r="E11" s="64" t="s">
        <v>9</v>
      </c>
      <c r="F11" s="58"/>
      <c r="G11" s="59"/>
      <c r="H11" s="5">
        <f>SUM(H10:H10)</f>
        <v>0</v>
      </c>
      <c r="I11" s="1"/>
      <c r="J11" s="1"/>
      <c r="K11" s="5">
        <f>SUM(K10:K10)</f>
        <v>0</v>
      </c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35.25" customHeight="1">
      <c r="A14" s="1"/>
      <c r="B14" s="1"/>
      <c r="C14" s="1"/>
      <c r="D14" s="1"/>
      <c r="E14" s="1"/>
      <c r="F14" s="1"/>
      <c r="G14" s="1"/>
      <c r="H14" s="60" t="s">
        <v>14</v>
      </c>
      <c r="I14" s="60"/>
      <c r="J14" s="60"/>
      <c r="K14" s="20"/>
    </row>
    <row r="18" ht="26.25" customHeight="1"/>
    <row r="19" ht="18.75" customHeight="1"/>
    <row r="22" ht="40.5" customHeight="1"/>
    <row r="23" ht="41.25" customHeight="1"/>
  </sheetData>
  <mergeCells count="17">
    <mergeCell ref="H7:H8"/>
    <mergeCell ref="I7:J7"/>
    <mergeCell ref="K7:K8"/>
    <mergeCell ref="E11:G11"/>
    <mergeCell ref="H14:J14"/>
    <mergeCell ref="A1:K1"/>
    <mergeCell ref="A2:K2"/>
    <mergeCell ref="A3:K3"/>
    <mergeCell ref="A5:K5"/>
    <mergeCell ref="A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opLeftCell="A13" workbookViewId="0">
      <selection activeCell="L40" sqref="L40"/>
    </sheetView>
  </sheetViews>
  <sheetFormatPr defaultRowHeight="12.75"/>
  <cols>
    <col min="1" max="1" width="4.125" style="1" customWidth="1"/>
    <col min="2" max="2" width="34.875" style="1" customWidth="1"/>
    <col min="3" max="4" width="12.375" style="1" customWidth="1"/>
    <col min="5" max="5" width="12" style="1" customWidth="1"/>
    <col min="6" max="6" width="7.75" style="1" customWidth="1"/>
    <col min="7" max="7" width="10.125" style="34" customWidth="1"/>
    <col min="8" max="8" width="13.125" style="34" customWidth="1"/>
    <col min="9" max="9" width="16.875" style="1" customWidth="1"/>
    <col min="10" max="16384" width="9" style="1"/>
  </cols>
  <sheetData>
    <row r="1" spans="1:11" customFormat="1" ht="14.25">
      <c r="A1" s="67" t="s">
        <v>33</v>
      </c>
      <c r="B1" s="67"/>
      <c r="C1" s="67"/>
      <c r="D1" s="67"/>
      <c r="E1" s="67"/>
      <c r="F1" s="67"/>
      <c r="G1" s="67"/>
      <c r="H1" s="67"/>
      <c r="I1" s="67"/>
      <c r="J1" s="17"/>
      <c r="K1" s="17"/>
    </row>
    <row r="2" spans="1:11" customFormat="1" ht="14.25" customHeight="1">
      <c r="A2" s="51" t="s">
        <v>20</v>
      </c>
      <c r="B2" s="51"/>
      <c r="C2" s="51"/>
      <c r="D2" s="51"/>
      <c r="E2" s="51"/>
      <c r="F2" s="51"/>
      <c r="G2" s="51"/>
      <c r="H2" s="51"/>
      <c r="I2" s="51"/>
      <c r="J2" s="25"/>
      <c r="K2" s="25"/>
    </row>
    <row r="3" spans="1:11" customFormat="1" ht="14.2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4.25" customHeight="1">
      <c r="A4" s="53" t="s">
        <v>15</v>
      </c>
      <c r="B4" s="53"/>
      <c r="C4" s="53"/>
      <c r="D4" s="53"/>
      <c r="E4" s="53"/>
      <c r="F4" s="53"/>
      <c r="G4" s="53"/>
      <c r="H4" s="53"/>
      <c r="I4" s="53"/>
    </row>
    <row r="5" spans="1:11" ht="28.5" customHeight="1">
      <c r="B5" s="1" t="s">
        <v>139</v>
      </c>
    </row>
    <row r="6" spans="1:11" ht="38.25">
      <c r="A6" s="35" t="s">
        <v>98</v>
      </c>
      <c r="B6" s="35" t="s">
        <v>99</v>
      </c>
      <c r="C6" s="35" t="s">
        <v>100</v>
      </c>
      <c r="D6" s="35" t="s">
        <v>101</v>
      </c>
      <c r="E6" s="35" t="s">
        <v>102</v>
      </c>
      <c r="F6" s="35" t="s">
        <v>103</v>
      </c>
      <c r="G6" s="36" t="s">
        <v>104</v>
      </c>
      <c r="H6" s="36" t="s">
        <v>105</v>
      </c>
      <c r="I6" s="35" t="s">
        <v>106</v>
      </c>
    </row>
    <row r="7" spans="1:11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8">
        <v>7</v>
      </c>
      <c r="H7" s="39" t="s">
        <v>107</v>
      </c>
      <c r="I7" s="37">
        <v>9</v>
      </c>
    </row>
    <row r="8" spans="1:11">
      <c r="A8" s="40">
        <v>1</v>
      </c>
      <c r="B8" s="41" t="s">
        <v>108</v>
      </c>
      <c r="C8" s="42"/>
      <c r="D8" s="42"/>
      <c r="E8" s="42" t="s">
        <v>109</v>
      </c>
      <c r="F8" s="42">
        <v>120</v>
      </c>
      <c r="G8" s="43"/>
      <c r="H8" s="43"/>
      <c r="I8" s="26"/>
    </row>
    <row r="9" spans="1:11">
      <c r="A9" s="40">
        <v>2</v>
      </c>
      <c r="B9" s="41" t="s">
        <v>110</v>
      </c>
      <c r="C9" s="42" t="s">
        <v>111</v>
      </c>
      <c r="D9" s="44">
        <v>0.02</v>
      </c>
      <c r="E9" s="42" t="s">
        <v>112</v>
      </c>
      <c r="F9" s="42">
        <v>10</v>
      </c>
      <c r="G9" s="43"/>
      <c r="H9" s="43"/>
      <c r="I9" s="26"/>
    </row>
    <row r="10" spans="1:11" ht="51">
      <c r="A10" s="40">
        <v>3</v>
      </c>
      <c r="B10" s="41" t="s">
        <v>113</v>
      </c>
      <c r="C10" s="42" t="s">
        <v>114</v>
      </c>
      <c r="D10" s="45">
        <v>0.03</v>
      </c>
      <c r="E10" s="42" t="s">
        <v>115</v>
      </c>
      <c r="F10" s="42">
        <v>100</v>
      </c>
      <c r="G10" s="43"/>
      <c r="H10" s="43"/>
      <c r="I10" s="26"/>
    </row>
    <row r="11" spans="1:11" ht="38.25">
      <c r="A11" s="40">
        <v>4</v>
      </c>
      <c r="B11" s="41" t="s">
        <v>116</v>
      </c>
      <c r="C11" s="42" t="s">
        <v>117</v>
      </c>
      <c r="D11" s="45">
        <v>0.03</v>
      </c>
      <c r="E11" s="42" t="s">
        <v>118</v>
      </c>
      <c r="F11" s="42">
        <v>120</v>
      </c>
      <c r="G11" s="43"/>
      <c r="H11" s="43"/>
      <c r="I11" s="26"/>
    </row>
    <row r="12" spans="1:11">
      <c r="A12" s="40">
        <v>5</v>
      </c>
      <c r="B12" s="41" t="s">
        <v>119</v>
      </c>
      <c r="C12" s="42" t="s">
        <v>120</v>
      </c>
      <c r="D12" s="45">
        <v>0.1</v>
      </c>
      <c r="E12" s="42" t="s">
        <v>121</v>
      </c>
      <c r="F12" s="42">
        <v>200</v>
      </c>
      <c r="G12" s="43"/>
      <c r="H12" s="43"/>
      <c r="I12" s="26"/>
    </row>
    <row r="13" spans="1:11" ht="25.5">
      <c r="A13" s="40">
        <v>6</v>
      </c>
      <c r="B13" s="41" t="s">
        <v>122</v>
      </c>
      <c r="C13" s="42" t="s">
        <v>123</v>
      </c>
      <c r="D13" s="42"/>
      <c r="E13" s="42" t="s">
        <v>124</v>
      </c>
      <c r="F13" s="42">
        <v>30</v>
      </c>
      <c r="G13" s="43"/>
      <c r="H13" s="43"/>
      <c r="I13" s="26"/>
    </row>
    <row r="14" spans="1:11" ht="25.5">
      <c r="A14" s="40">
        <v>7</v>
      </c>
      <c r="B14" s="41" t="s">
        <v>125</v>
      </c>
      <c r="C14" s="42" t="s">
        <v>123</v>
      </c>
      <c r="D14" s="42"/>
      <c r="E14" s="42" t="s">
        <v>118</v>
      </c>
      <c r="F14" s="42">
        <v>70</v>
      </c>
      <c r="G14" s="43"/>
      <c r="H14" s="43"/>
      <c r="I14" s="26"/>
    </row>
    <row r="15" spans="1:11">
      <c r="A15" s="40">
        <v>8</v>
      </c>
      <c r="B15" s="41" t="s">
        <v>126</v>
      </c>
      <c r="C15" s="42" t="s">
        <v>127</v>
      </c>
      <c r="D15" s="42"/>
      <c r="E15" s="42" t="s">
        <v>128</v>
      </c>
      <c r="F15" s="42">
        <v>160</v>
      </c>
      <c r="G15" s="43"/>
      <c r="H15" s="43"/>
      <c r="I15" s="26"/>
    </row>
    <row r="16" spans="1:11" ht="38.25">
      <c r="A16" s="40">
        <v>9</v>
      </c>
      <c r="B16" s="41" t="s">
        <v>129</v>
      </c>
      <c r="C16" s="42" t="s">
        <v>130</v>
      </c>
      <c r="D16" s="45">
        <v>0.02</v>
      </c>
      <c r="E16" s="42" t="s">
        <v>115</v>
      </c>
      <c r="F16" s="42">
        <v>40</v>
      </c>
      <c r="G16" s="43"/>
      <c r="H16" s="43"/>
      <c r="I16" s="26"/>
    </row>
    <row r="17" spans="1:9" ht="38.25">
      <c r="A17" s="40">
        <v>10</v>
      </c>
      <c r="B17" s="41" t="s">
        <v>131</v>
      </c>
      <c r="C17" s="42" t="s">
        <v>130</v>
      </c>
      <c r="D17" s="45">
        <v>0.7</v>
      </c>
      <c r="E17" s="42" t="s">
        <v>132</v>
      </c>
      <c r="F17" s="42">
        <v>10</v>
      </c>
      <c r="G17" s="43"/>
      <c r="H17" s="43"/>
      <c r="I17" s="26"/>
    </row>
    <row r="18" spans="1:9" ht="41.25" customHeight="1">
      <c r="A18" s="40">
        <v>11</v>
      </c>
      <c r="B18" s="41" t="s">
        <v>133</v>
      </c>
      <c r="C18" s="42" t="s">
        <v>117</v>
      </c>
      <c r="D18" s="42" t="s">
        <v>134</v>
      </c>
      <c r="E18" s="42" t="s">
        <v>135</v>
      </c>
      <c r="F18" s="42">
        <v>20</v>
      </c>
      <c r="G18" s="43"/>
      <c r="H18" s="43"/>
      <c r="I18" s="26"/>
    </row>
    <row r="19" spans="1:9">
      <c r="A19" s="19"/>
      <c r="B19" s="11"/>
      <c r="C19" s="11"/>
      <c r="D19" s="46"/>
      <c r="E19" s="46"/>
      <c r="F19" s="19"/>
      <c r="G19" s="47" t="s">
        <v>136</v>
      </c>
      <c r="H19" s="47">
        <f>SUM(H8:H18)</f>
        <v>0</v>
      </c>
    </row>
    <row r="20" spans="1:9">
      <c r="A20" s="19"/>
      <c r="B20" s="11"/>
      <c r="C20" s="11"/>
      <c r="D20" s="46"/>
      <c r="E20" s="46"/>
      <c r="F20" s="19"/>
    </row>
    <row r="24" spans="1:9">
      <c r="C24" s="65" t="s">
        <v>137</v>
      </c>
      <c r="D24" s="65"/>
      <c r="E24" s="34"/>
      <c r="F24" s="66" t="s">
        <v>138</v>
      </c>
      <c r="G24" s="66"/>
      <c r="H24" s="66"/>
      <c r="I24" s="66"/>
    </row>
    <row r="25" spans="1:9">
      <c r="E25" s="34"/>
      <c r="F25" s="66"/>
      <c r="G25" s="66"/>
      <c r="H25" s="66"/>
      <c r="I25" s="66"/>
    </row>
    <row r="26" spans="1:9">
      <c r="E26" s="34"/>
      <c r="F26" s="66"/>
      <c r="G26" s="66"/>
      <c r="H26" s="66"/>
      <c r="I26" s="66"/>
    </row>
  </sheetData>
  <mergeCells count="5">
    <mergeCell ref="C24:D24"/>
    <mergeCell ref="F24:I26"/>
    <mergeCell ref="A2:I2"/>
    <mergeCell ref="A1:I1"/>
    <mergeCell ref="A4:I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sqref="A1:XFD1048576"/>
    </sheetView>
  </sheetViews>
  <sheetFormatPr defaultRowHeight="14.25"/>
  <cols>
    <col min="1" max="1" width="6.25" customWidth="1"/>
    <col min="2" max="2" width="37.5" customWidth="1"/>
    <col min="3" max="3" width="15" customWidth="1"/>
    <col min="4" max="4" width="9.75" customWidth="1"/>
    <col min="5" max="5" width="5.625" customWidth="1"/>
    <col min="6" max="6" width="10.125" bestFit="1" customWidth="1"/>
  </cols>
  <sheetData>
    <row r="1" spans="1:11">
      <c r="A1" s="50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>
      <c r="A2" s="51" t="s">
        <v>20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28.5" customHeight="1">
      <c r="A3" s="52" t="s">
        <v>21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4.2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>
      <c r="A5" s="53" t="s">
        <v>15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>
      <c r="A6" s="50" t="s">
        <v>23</v>
      </c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48" t="s">
        <v>0</v>
      </c>
      <c r="B8" s="48" t="s">
        <v>1</v>
      </c>
      <c r="C8" s="56" t="s">
        <v>17</v>
      </c>
      <c r="D8" s="56" t="s">
        <v>16</v>
      </c>
      <c r="E8" s="48" t="s">
        <v>2</v>
      </c>
      <c r="F8" s="48" t="s">
        <v>3</v>
      </c>
      <c r="G8" s="56" t="s">
        <v>4</v>
      </c>
      <c r="H8" s="56" t="s">
        <v>5</v>
      </c>
      <c r="I8" s="56" t="s">
        <v>6</v>
      </c>
      <c r="J8" s="57"/>
      <c r="K8" s="56" t="s">
        <v>8</v>
      </c>
    </row>
    <row r="9" spans="1:11" ht="25.5">
      <c r="A9" s="49"/>
      <c r="B9" s="49"/>
      <c r="C9" s="49"/>
      <c r="D9" s="56"/>
      <c r="E9" s="49"/>
      <c r="F9" s="49"/>
      <c r="G9" s="49"/>
      <c r="H9" s="49"/>
      <c r="I9" s="15" t="s">
        <v>10</v>
      </c>
      <c r="J9" s="15" t="s">
        <v>7</v>
      </c>
      <c r="K9" s="56"/>
    </row>
    <row r="10" spans="1:11">
      <c r="A10" s="14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</row>
    <row r="11" spans="1:11" ht="25.5">
      <c r="A11" s="2">
        <v>1</v>
      </c>
      <c r="B11" s="9" t="s">
        <v>24</v>
      </c>
      <c r="C11" s="8"/>
      <c r="D11" s="8"/>
      <c r="E11" s="7" t="s">
        <v>13</v>
      </c>
      <c r="F11" s="10">
        <v>28</v>
      </c>
      <c r="G11" s="8"/>
      <c r="H11" s="3">
        <f t="shared" ref="H11" si="0">ROUND(F11*G11,2)</f>
        <v>0</v>
      </c>
      <c r="I11" s="8"/>
      <c r="J11" s="3">
        <f>+H11*I11%</f>
        <v>0</v>
      </c>
      <c r="K11" s="4">
        <f>ROUND(H11+J11,2)</f>
        <v>0</v>
      </c>
    </row>
    <row r="12" spans="1:11" ht="15" thickBot="1">
      <c r="A12" s="1"/>
      <c r="B12" s="1"/>
      <c r="C12" s="1"/>
      <c r="D12" s="1"/>
      <c r="E12" s="64" t="s">
        <v>9</v>
      </c>
      <c r="F12" s="58"/>
      <c r="G12" s="59"/>
      <c r="H12" s="5">
        <f>SUM(H11:H11)</f>
        <v>0</v>
      </c>
      <c r="I12" s="1"/>
      <c r="J12" s="1"/>
      <c r="K12" s="5">
        <f>SUM(K11:K11)</f>
        <v>0</v>
      </c>
    </row>
    <row r="13" spans="1:11">
      <c r="A13" s="1"/>
      <c r="B13" s="11"/>
      <c r="C13" s="1"/>
      <c r="D13" s="1"/>
      <c r="E13" s="1"/>
      <c r="F13" s="1"/>
      <c r="G13" s="1"/>
      <c r="H13" s="1"/>
      <c r="I13" s="1"/>
      <c r="J13" s="1"/>
      <c r="K13" s="1"/>
    </row>
    <row r="14" spans="1:11">
      <c r="A14" s="1"/>
      <c r="B14" s="12"/>
      <c r="C14" s="1"/>
      <c r="D14" s="1"/>
      <c r="E14" s="1"/>
      <c r="F14" s="1"/>
      <c r="G14" s="1"/>
      <c r="H14" s="1"/>
      <c r="I14" s="1"/>
      <c r="J14" s="1"/>
      <c r="K14" s="1"/>
    </row>
    <row r="15" spans="1:11" ht="41.25" customHeight="1">
      <c r="A15" s="1"/>
      <c r="B15" s="1"/>
      <c r="C15" s="1"/>
      <c r="D15" s="1"/>
      <c r="E15" s="1"/>
      <c r="F15" s="1"/>
      <c r="G15" s="1"/>
      <c r="H15" s="60" t="s">
        <v>14</v>
      </c>
      <c r="I15" s="60"/>
      <c r="J15" s="60"/>
      <c r="K15" s="13"/>
    </row>
  </sheetData>
  <mergeCells count="17">
    <mergeCell ref="K8:K9"/>
    <mergeCell ref="E12:G12"/>
    <mergeCell ref="A1:K1"/>
    <mergeCell ref="A2:K2"/>
    <mergeCell ref="A3:K3"/>
    <mergeCell ref="A5:K5"/>
    <mergeCell ref="A6:K6"/>
    <mergeCell ref="A8:A9"/>
    <mergeCell ref="B8:B9"/>
    <mergeCell ref="C8:C9"/>
    <mergeCell ref="D8:D9"/>
    <mergeCell ref="E8:E9"/>
    <mergeCell ref="H15:J15"/>
    <mergeCell ref="F8:F9"/>
    <mergeCell ref="G8:G9"/>
    <mergeCell ref="H8:H9"/>
    <mergeCell ref="I8:J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sqref="A1:XFD1048576"/>
    </sheetView>
  </sheetViews>
  <sheetFormatPr defaultRowHeight="14.25"/>
  <cols>
    <col min="1" max="1" width="6.25" customWidth="1"/>
    <col min="2" max="2" width="37.5" customWidth="1"/>
    <col min="3" max="3" width="15" customWidth="1"/>
    <col min="4" max="4" width="9.75" customWidth="1"/>
    <col min="5" max="5" width="5.625" customWidth="1"/>
    <col min="6" max="6" width="10.125" bestFit="1" customWidth="1"/>
  </cols>
  <sheetData>
    <row r="1" spans="1:11">
      <c r="A1" s="50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>
      <c r="A2" s="51" t="s">
        <v>20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28.5" customHeight="1">
      <c r="A3" s="52" t="s">
        <v>21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4.2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>
      <c r="A5" s="53" t="s">
        <v>15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>
      <c r="A6" s="50" t="s">
        <v>25</v>
      </c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48" t="s">
        <v>0</v>
      </c>
      <c r="B8" s="48" t="s">
        <v>1</v>
      </c>
      <c r="C8" s="56" t="s">
        <v>17</v>
      </c>
      <c r="D8" s="56" t="s">
        <v>16</v>
      </c>
      <c r="E8" s="48" t="s">
        <v>2</v>
      </c>
      <c r="F8" s="48" t="s">
        <v>3</v>
      </c>
      <c r="G8" s="56" t="s">
        <v>4</v>
      </c>
      <c r="H8" s="56" t="s">
        <v>5</v>
      </c>
      <c r="I8" s="56" t="s">
        <v>6</v>
      </c>
      <c r="J8" s="57"/>
      <c r="K8" s="56" t="s">
        <v>8</v>
      </c>
    </row>
    <row r="9" spans="1:11" ht="25.5">
      <c r="A9" s="49"/>
      <c r="B9" s="49"/>
      <c r="C9" s="49"/>
      <c r="D9" s="56"/>
      <c r="E9" s="49"/>
      <c r="F9" s="49"/>
      <c r="G9" s="49"/>
      <c r="H9" s="49"/>
      <c r="I9" s="15" t="s">
        <v>10</v>
      </c>
      <c r="J9" s="15" t="s">
        <v>7</v>
      </c>
      <c r="K9" s="56"/>
    </row>
    <row r="10" spans="1:11">
      <c r="A10" s="14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</row>
    <row r="11" spans="1:11" ht="191.25">
      <c r="A11" s="2">
        <v>1</v>
      </c>
      <c r="B11" s="9" t="s">
        <v>26</v>
      </c>
      <c r="C11" s="8"/>
      <c r="D11" s="8"/>
      <c r="E11" s="7" t="s">
        <v>13</v>
      </c>
      <c r="F11" s="10">
        <v>24</v>
      </c>
      <c r="G11" s="8"/>
      <c r="H11" s="3">
        <f t="shared" ref="H11" si="0">ROUND(F11*G11,2)</f>
        <v>0</v>
      </c>
      <c r="I11" s="8"/>
      <c r="J11" s="3">
        <f>+H11*I11%</f>
        <v>0</v>
      </c>
      <c r="K11" s="4">
        <f>ROUND(H11+J11,2)</f>
        <v>0</v>
      </c>
    </row>
    <row r="12" spans="1:11" ht="15" thickBot="1">
      <c r="A12" s="1"/>
      <c r="B12" s="1"/>
      <c r="C12" s="1"/>
      <c r="D12" s="1"/>
      <c r="E12" s="64" t="s">
        <v>9</v>
      </c>
      <c r="F12" s="58"/>
      <c r="G12" s="59"/>
      <c r="H12" s="5">
        <f>SUM(H11:H11)</f>
        <v>0</v>
      </c>
      <c r="I12" s="1"/>
      <c r="J12" s="1"/>
      <c r="K12" s="5">
        <f>SUM(K11:K11)</f>
        <v>0</v>
      </c>
    </row>
    <row r="13" spans="1:11">
      <c r="A13" s="1"/>
      <c r="B13" s="11"/>
      <c r="C13" s="1"/>
      <c r="D13" s="1"/>
      <c r="E13" s="1"/>
      <c r="F13" s="1"/>
      <c r="G13" s="1"/>
      <c r="H13" s="1"/>
      <c r="I13" s="1"/>
      <c r="J13" s="1"/>
      <c r="K13" s="1"/>
    </row>
    <row r="14" spans="1:11">
      <c r="A14" s="1"/>
      <c r="B14" s="12"/>
      <c r="C14" s="1"/>
      <c r="D14" s="1"/>
      <c r="E14" s="1"/>
      <c r="F14" s="1"/>
      <c r="G14" s="1"/>
      <c r="H14" s="1"/>
      <c r="I14" s="1"/>
      <c r="J14" s="1"/>
      <c r="K14" s="1"/>
    </row>
    <row r="15" spans="1:11" ht="41.25" customHeight="1">
      <c r="A15" s="1"/>
      <c r="B15" s="1"/>
      <c r="C15" s="1"/>
      <c r="D15" s="1"/>
      <c r="E15" s="1"/>
      <c r="F15" s="1"/>
      <c r="G15" s="1"/>
      <c r="H15" s="60" t="s">
        <v>14</v>
      </c>
      <c r="I15" s="60"/>
      <c r="J15" s="60"/>
      <c r="K15" s="13"/>
    </row>
  </sheetData>
  <mergeCells count="17">
    <mergeCell ref="K8:K9"/>
    <mergeCell ref="E12:G12"/>
    <mergeCell ref="A1:K1"/>
    <mergeCell ref="A2:K2"/>
    <mergeCell ref="A3:K3"/>
    <mergeCell ref="A5:K5"/>
    <mergeCell ref="A6:K6"/>
    <mergeCell ref="A8:A9"/>
    <mergeCell ref="B8:B9"/>
    <mergeCell ref="C8:C9"/>
    <mergeCell ref="D8:D9"/>
    <mergeCell ref="E8:E9"/>
    <mergeCell ref="H15:J15"/>
    <mergeCell ref="F8:F9"/>
    <mergeCell ref="G8:G9"/>
    <mergeCell ref="H8:H9"/>
    <mergeCell ref="I8:J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E12" sqref="E12:G12"/>
    </sheetView>
  </sheetViews>
  <sheetFormatPr defaultRowHeight="14.25"/>
  <cols>
    <col min="1" max="1" width="6.25" customWidth="1"/>
    <col min="2" max="2" width="37.5" customWidth="1"/>
    <col min="3" max="3" width="15" customWidth="1"/>
    <col min="4" max="4" width="9.75" customWidth="1"/>
    <col min="5" max="5" width="5.625" customWidth="1"/>
    <col min="6" max="6" width="10.125" bestFit="1" customWidth="1"/>
  </cols>
  <sheetData>
    <row r="1" spans="1:11">
      <c r="A1" s="50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>
      <c r="A2" s="51" t="s">
        <v>20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28.5" customHeight="1">
      <c r="A3" s="52" t="s">
        <v>21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4.2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>
      <c r="A5" s="53" t="s">
        <v>15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>
      <c r="A6" s="50" t="s">
        <v>27</v>
      </c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48" t="s">
        <v>0</v>
      </c>
      <c r="B8" s="48" t="s">
        <v>1</v>
      </c>
      <c r="C8" s="56" t="s">
        <v>17</v>
      </c>
      <c r="D8" s="56" t="s">
        <v>16</v>
      </c>
      <c r="E8" s="48" t="s">
        <v>2</v>
      </c>
      <c r="F8" s="48" t="s">
        <v>3</v>
      </c>
      <c r="G8" s="56" t="s">
        <v>4</v>
      </c>
      <c r="H8" s="56" t="s">
        <v>5</v>
      </c>
      <c r="I8" s="56" t="s">
        <v>6</v>
      </c>
      <c r="J8" s="57"/>
      <c r="K8" s="56" t="s">
        <v>8</v>
      </c>
    </row>
    <row r="9" spans="1:11" ht="25.5">
      <c r="A9" s="49"/>
      <c r="B9" s="49"/>
      <c r="C9" s="49"/>
      <c r="D9" s="56"/>
      <c r="E9" s="49"/>
      <c r="F9" s="49"/>
      <c r="G9" s="49"/>
      <c r="H9" s="49"/>
      <c r="I9" s="15" t="s">
        <v>10</v>
      </c>
      <c r="J9" s="15" t="s">
        <v>7</v>
      </c>
      <c r="K9" s="56"/>
    </row>
    <row r="10" spans="1:11">
      <c r="A10" s="14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</row>
    <row r="11" spans="1:11" ht="127.5">
      <c r="A11" s="2">
        <v>1</v>
      </c>
      <c r="B11" s="9" t="s">
        <v>28</v>
      </c>
      <c r="C11" s="8"/>
      <c r="D11" s="8"/>
      <c r="E11" s="7" t="s">
        <v>13</v>
      </c>
      <c r="F11" s="10">
        <v>10</v>
      </c>
      <c r="G11" s="8"/>
      <c r="H11" s="3">
        <f t="shared" ref="H11" si="0">ROUND(F11*G11,2)</f>
        <v>0</v>
      </c>
      <c r="I11" s="8"/>
      <c r="J11" s="3">
        <f>+H11*I11%</f>
        <v>0</v>
      </c>
      <c r="K11" s="4">
        <f>ROUND(H11+J11,2)</f>
        <v>0</v>
      </c>
    </row>
    <row r="12" spans="1:11" ht="15" thickBot="1">
      <c r="A12" s="1"/>
      <c r="B12" s="1"/>
      <c r="C12" s="1"/>
      <c r="D12" s="1"/>
      <c r="E12" s="64" t="s">
        <v>9</v>
      </c>
      <c r="F12" s="58"/>
      <c r="G12" s="59"/>
      <c r="H12" s="5">
        <f>SUM(H11:H11)</f>
        <v>0</v>
      </c>
      <c r="I12" s="1"/>
      <c r="J12" s="1"/>
      <c r="K12" s="5">
        <f>SUM(K11:K11)</f>
        <v>0</v>
      </c>
    </row>
    <row r="13" spans="1:11">
      <c r="A13" s="1"/>
      <c r="B13" s="11"/>
      <c r="C13" s="1"/>
      <c r="D13" s="1"/>
      <c r="E13" s="1"/>
      <c r="F13" s="1"/>
      <c r="G13" s="1"/>
      <c r="H13" s="1"/>
      <c r="I13" s="1"/>
      <c r="J13" s="1"/>
      <c r="K13" s="1"/>
    </row>
    <row r="14" spans="1:11">
      <c r="A14" s="1"/>
      <c r="B14" s="12"/>
      <c r="C14" s="1"/>
      <c r="D14" s="1"/>
      <c r="E14" s="1"/>
      <c r="F14" s="1"/>
      <c r="G14" s="1"/>
      <c r="H14" s="1"/>
      <c r="I14" s="1"/>
      <c r="J14" s="1"/>
      <c r="K14" s="1"/>
    </row>
    <row r="15" spans="1:11" ht="41.25" customHeight="1">
      <c r="A15" s="1"/>
      <c r="B15" s="1"/>
      <c r="C15" s="1"/>
      <c r="D15" s="1"/>
      <c r="E15" s="1"/>
      <c r="F15" s="1"/>
      <c r="G15" s="1"/>
      <c r="H15" s="60" t="s">
        <v>14</v>
      </c>
      <c r="I15" s="60"/>
      <c r="J15" s="60"/>
      <c r="K15" s="13"/>
    </row>
  </sheetData>
  <mergeCells count="17">
    <mergeCell ref="K8:K9"/>
    <mergeCell ref="E12:G12"/>
    <mergeCell ref="A1:K1"/>
    <mergeCell ref="A2:K2"/>
    <mergeCell ref="A3:K3"/>
    <mergeCell ref="A5:K5"/>
    <mergeCell ref="A6:K6"/>
    <mergeCell ref="A8:A9"/>
    <mergeCell ref="B8:B9"/>
    <mergeCell ref="C8:C9"/>
    <mergeCell ref="D8:D9"/>
    <mergeCell ref="E8:E9"/>
    <mergeCell ref="H15:J15"/>
    <mergeCell ref="F8:F9"/>
    <mergeCell ref="G8:G9"/>
    <mergeCell ref="H8:H9"/>
    <mergeCell ref="I8:J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sqref="A1:XFD1048576"/>
    </sheetView>
  </sheetViews>
  <sheetFormatPr defaultRowHeight="14.25"/>
  <cols>
    <col min="1" max="1" width="6.25" customWidth="1"/>
    <col min="2" max="2" width="37.5" customWidth="1"/>
    <col min="3" max="3" width="13.875" customWidth="1"/>
    <col min="4" max="4" width="10.125" bestFit="1" customWidth="1"/>
    <col min="5" max="5" width="10.125" customWidth="1"/>
  </cols>
  <sheetData>
    <row r="1" spans="1:11">
      <c r="A1" s="50" t="s">
        <v>33</v>
      </c>
      <c r="B1" s="50"/>
      <c r="C1" s="50"/>
      <c r="D1" s="50"/>
      <c r="E1" s="50"/>
      <c r="F1" s="50"/>
      <c r="G1" s="50"/>
      <c r="H1" s="50"/>
      <c r="I1" s="50"/>
      <c r="J1" s="50"/>
    </row>
    <row r="2" spans="1:11" ht="14.25" customHeight="1">
      <c r="A2" s="51" t="s">
        <v>20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28.5" customHeight="1">
      <c r="A3" s="52" t="s">
        <v>65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4.25" customHeight="1">
      <c r="A4" s="18"/>
      <c r="B4" s="18"/>
      <c r="C4" s="18"/>
      <c r="D4" s="18"/>
      <c r="E4" s="18"/>
      <c r="F4" s="18"/>
      <c r="G4" s="18"/>
      <c r="H4" s="18"/>
      <c r="I4" s="18"/>
      <c r="J4" s="18"/>
    </row>
    <row r="5" spans="1:11">
      <c r="A5" s="53" t="s">
        <v>15</v>
      </c>
      <c r="B5" s="54"/>
      <c r="C5" s="54"/>
      <c r="D5" s="54"/>
      <c r="E5" s="54"/>
      <c r="F5" s="54"/>
      <c r="G5" s="54"/>
      <c r="H5" s="54"/>
      <c r="I5" s="54"/>
      <c r="J5" s="54"/>
    </row>
    <row r="6" spans="1:11">
      <c r="A6" s="50" t="s">
        <v>41</v>
      </c>
      <c r="B6" s="55"/>
      <c r="C6" s="55"/>
      <c r="D6" s="55"/>
      <c r="E6" s="55"/>
      <c r="F6" s="55"/>
      <c r="G6" s="55"/>
      <c r="H6" s="55"/>
      <c r="I6" s="55"/>
      <c r="J6" s="55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1" ht="14.25" customHeight="1">
      <c r="A8" s="48" t="s">
        <v>0</v>
      </c>
      <c r="B8" s="48" t="s">
        <v>29</v>
      </c>
      <c r="C8" s="56" t="s">
        <v>30</v>
      </c>
      <c r="D8" s="56" t="s">
        <v>60</v>
      </c>
      <c r="E8" s="61" t="s">
        <v>64</v>
      </c>
      <c r="F8" s="56" t="s">
        <v>4</v>
      </c>
      <c r="G8" s="56" t="s">
        <v>5</v>
      </c>
      <c r="H8" s="56" t="s">
        <v>6</v>
      </c>
      <c r="I8" s="57"/>
      <c r="J8" s="56" t="s">
        <v>8</v>
      </c>
      <c r="K8" s="56" t="s">
        <v>31</v>
      </c>
    </row>
    <row r="9" spans="1:11" ht="25.5">
      <c r="A9" s="49"/>
      <c r="B9" s="49"/>
      <c r="C9" s="49"/>
      <c r="D9" s="49"/>
      <c r="E9" s="62"/>
      <c r="F9" s="49"/>
      <c r="G9" s="49"/>
      <c r="H9" s="22" t="s">
        <v>10</v>
      </c>
      <c r="I9" s="22" t="s">
        <v>7</v>
      </c>
      <c r="J9" s="56"/>
      <c r="K9" s="56"/>
    </row>
    <row r="10" spans="1:11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</row>
    <row r="11" spans="1:11" ht="89.25">
      <c r="A11" s="2">
        <v>1</v>
      </c>
      <c r="B11" s="9" t="s">
        <v>42</v>
      </c>
      <c r="C11" s="23" t="s">
        <v>51</v>
      </c>
      <c r="D11" s="10">
        <v>1100</v>
      </c>
      <c r="E11" s="10"/>
      <c r="F11" s="2"/>
      <c r="G11" s="3">
        <f>ROUND(E11*F11,2)</f>
        <v>0</v>
      </c>
      <c r="H11" s="8"/>
      <c r="I11" s="3">
        <f t="shared" ref="I11:I19" si="0">+G11*H11%</f>
        <v>0</v>
      </c>
      <c r="J11" s="4">
        <f t="shared" ref="J11:J19" si="1">ROUND(G11+I11,2)</f>
        <v>0</v>
      </c>
      <c r="K11" s="24"/>
    </row>
    <row r="12" spans="1:11" ht="89.25">
      <c r="A12" s="2">
        <v>2</v>
      </c>
      <c r="B12" s="9" t="s">
        <v>43</v>
      </c>
      <c r="C12" s="23" t="s">
        <v>52</v>
      </c>
      <c r="D12" s="10">
        <v>560</v>
      </c>
      <c r="E12" s="10"/>
      <c r="F12" s="2"/>
      <c r="G12" s="3">
        <f t="shared" ref="G12:G19" si="2">ROUND(E12*F12,2)</f>
        <v>0</v>
      </c>
      <c r="H12" s="8"/>
      <c r="I12" s="3">
        <f t="shared" si="0"/>
        <v>0</v>
      </c>
      <c r="J12" s="4">
        <f t="shared" si="1"/>
        <v>0</v>
      </c>
      <c r="K12" s="24"/>
    </row>
    <row r="13" spans="1:11" ht="89.25">
      <c r="A13" s="2">
        <v>3</v>
      </c>
      <c r="B13" s="9" t="s">
        <v>44</v>
      </c>
      <c r="C13" s="23" t="s">
        <v>53</v>
      </c>
      <c r="D13" s="10">
        <v>100</v>
      </c>
      <c r="E13" s="10"/>
      <c r="F13" s="2"/>
      <c r="G13" s="3">
        <f t="shared" si="2"/>
        <v>0</v>
      </c>
      <c r="H13" s="8"/>
      <c r="I13" s="3">
        <f t="shared" si="0"/>
        <v>0</v>
      </c>
      <c r="J13" s="4">
        <f t="shared" si="1"/>
        <v>0</v>
      </c>
      <c r="K13" s="24"/>
    </row>
    <row r="14" spans="1:11" ht="89.25">
      <c r="A14" s="2">
        <v>4</v>
      </c>
      <c r="B14" s="9" t="s">
        <v>45</v>
      </c>
      <c r="C14" s="23" t="s">
        <v>54</v>
      </c>
      <c r="D14" s="10">
        <v>200</v>
      </c>
      <c r="E14" s="10"/>
      <c r="F14" s="2"/>
      <c r="G14" s="3">
        <f t="shared" si="2"/>
        <v>0</v>
      </c>
      <c r="H14" s="8"/>
      <c r="I14" s="3">
        <f t="shared" si="0"/>
        <v>0</v>
      </c>
      <c r="J14" s="4">
        <f t="shared" si="1"/>
        <v>0</v>
      </c>
      <c r="K14" s="24"/>
    </row>
    <row r="15" spans="1:11" ht="63.75">
      <c r="A15" s="2">
        <v>5</v>
      </c>
      <c r="B15" s="9" t="s">
        <v>46</v>
      </c>
      <c r="C15" s="23" t="s">
        <v>55</v>
      </c>
      <c r="D15" s="10">
        <v>18</v>
      </c>
      <c r="E15" s="10"/>
      <c r="F15" s="2"/>
      <c r="G15" s="3">
        <f t="shared" si="2"/>
        <v>0</v>
      </c>
      <c r="H15" s="8"/>
      <c r="I15" s="3">
        <f t="shared" si="0"/>
        <v>0</v>
      </c>
      <c r="J15" s="4">
        <f t="shared" si="1"/>
        <v>0</v>
      </c>
      <c r="K15" s="24"/>
    </row>
    <row r="16" spans="1:11" ht="102">
      <c r="A16" s="2">
        <v>6</v>
      </c>
      <c r="B16" s="9" t="s">
        <v>47</v>
      </c>
      <c r="C16" s="23" t="s">
        <v>56</v>
      </c>
      <c r="D16" s="10">
        <v>60</v>
      </c>
      <c r="E16" s="10"/>
      <c r="F16" s="2"/>
      <c r="G16" s="3">
        <f t="shared" si="2"/>
        <v>0</v>
      </c>
      <c r="H16" s="8"/>
      <c r="I16" s="3">
        <f t="shared" si="0"/>
        <v>0</v>
      </c>
      <c r="J16" s="4">
        <f t="shared" si="1"/>
        <v>0</v>
      </c>
      <c r="K16" s="24"/>
    </row>
    <row r="17" spans="1:11" ht="102">
      <c r="A17" s="2">
        <v>7</v>
      </c>
      <c r="B17" s="9" t="s">
        <v>48</v>
      </c>
      <c r="C17" s="23" t="s">
        <v>57</v>
      </c>
      <c r="D17" s="10">
        <v>120</v>
      </c>
      <c r="E17" s="10"/>
      <c r="F17" s="2"/>
      <c r="G17" s="3">
        <f t="shared" si="2"/>
        <v>0</v>
      </c>
      <c r="H17" s="8"/>
      <c r="I17" s="3">
        <f t="shared" si="0"/>
        <v>0</v>
      </c>
      <c r="J17" s="4">
        <f t="shared" si="1"/>
        <v>0</v>
      </c>
      <c r="K17" s="24"/>
    </row>
    <row r="18" spans="1:11" ht="89.25">
      <c r="A18" s="2">
        <v>8</v>
      </c>
      <c r="B18" s="9" t="s">
        <v>49</v>
      </c>
      <c r="C18" s="23" t="s">
        <v>58</v>
      </c>
      <c r="D18" s="10">
        <v>240</v>
      </c>
      <c r="E18" s="10"/>
      <c r="F18" s="2"/>
      <c r="G18" s="3">
        <f t="shared" si="2"/>
        <v>0</v>
      </c>
      <c r="H18" s="8"/>
      <c r="I18" s="3">
        <f t="shared" si="0"/>
        <v>0</v>
      </c>
      <c r="J18" s="4">
        <f t="shared" si="1"/>
        <v>0</v>
      </c>
      <c r="K18" s="24"/>
    </row>
    <row r="19" spans="1:11" ht="89.25">
      <c r="A19" s="2">
        <v>9</v>
      </c>
      <c r="B19" s="9" t="s">
        <v>50</v>
      </c>
      <c r="C19" s="23" t="s">
        <v>59</v>
      </c>
      <c r="D19" s="10">
        <v>600</v>
      </c>
      <c r="E19" s="10"/>
      <c r="F19" s="2"/>
      <c r="G19" s="3">
        <f t="shared" si="2"/>
        <v>0</v>
      </c>
      <c r="H19" s="8"/>
      <c r="I19" s="3">
        <f t="shared" si="0"/>
        <v>0</v>
      </c>
      <c r="J19" s="4">
        <f t="shared" si="1"/>
        <v>0</v>
      </c>
      <c r="K19" s="24"/>
    </row>
    <row r="20" spans="1:11" ht="15" thickBot="1">
      <c r="A20" s="1"/>
      <c r="B20" s="1"/>
      <c r="C20" s="1"/>
      <c r="D20" s="58"/>
      <c r="E20" s="58"/>
      <c r="F20" s="59"/>
      <c r="G20" s="5">
        <f>SUM(G11:G19)</f>
        <v>0</v>
      </c>
      <c r="H20" s="1"/>
      <c r="I20" s="1"/>
      <c r="J20" s="5">
        <f>SUM(J11:J19)</f>
        <v>0</v>
      </c>
    </row>
    <row r="21" spans="1:11">
      <c r="A21" s="1"/>
      <c r="B21" s="11"/>
      <c r="C21" s="1"/>
      <c r="D21" s="1"/>
      <c r="E21" s="1"/>
      <c r="F21" s="1"/>
      <c r="G21" s="1"/>
      <c r="H21" s="1"/>
      <c r="I21" s="1"/>
      <c r="J21" s="1"/>
    </row>
    <row r="22" spans="1:11" ht="51">
      <c r="A22" s="1"/>
      <c r="B22" s="12" t="s">
        <v>61</v>
      </c>
      <c r="C22" s="1"/>
      <c r="D22" s="1"/>
      <c r="E22" s="1"/>
      <c r="F22" s="1"/>
      <c r="G22" s="1"/>
      <c r="H22" s="1"/>
      <c r="I22" s="1"/>
      <c r="J22" s="1"/>
    </row>
    <row r="23" spans="1:11" ht="41.25" customHeight="1">
      <c r="A23" s="1"/>
      <c r="B23" s="1"/>
      <c r="C23" s="1"/>
      <c r="D23" s="1"/>
      <c r="E23" s="1"/>
      <c r="F23" s="1"/>
      <c r="G23" s="60" t="s">
        <v>14</v>
      </c>
      <c r="H23" s="60"/>
      <c r="I23" s="60"/>
      <c r="J23" s="20"/>
    </row>
  </sheetData>
  <mergeCells count="17">
    <mergeCell ref="D20:F20"/>
    <mergeCell ref="G23:I23"/>
    <mergeCell ref="E8:E9"/>
    <mergeCell ref="A1:J1"/>
    <mergeCell ref="A2:K2"/>
    <mergeCell ref="A3:K3"/>
    <mergeCell ref="A5:J5"/>
    <mergeCell ref="J8:J9"/>
    <mergeCell ref="G8:G9"/>
    <mergeCell ref="A8:A9"/>
    <mergeCell ref="B8:B9"/>
    <mergeCell ref="C8:C9"/>
    <mergeCell ref="D8:D9"/>
    <mergeCell ref="F8:F9"/>
    <mergeCell ref="A6:J6"/>
    <mergeCell ref="H8:I8"/>
    <mergeCell ref="K8:K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E14" sqref="E14"/>
    </sheetView>
  </sheetViews>
  <sheetFormatPr defaultRowHeight="14.25"/>
  <cols>
    <col min="1" max="1" width="6.25" customWidth="1"/>
    <col min="2" max="2" width="37.5" customWidth="1"/>
    <col min="3" max="3" width="13.875" customWidth="1"/>
    <col min="4" max="4" width="10.125" bestFit="1" customWidth="1"/>
    <col min="5" max="5" width="10.125" customWidth="1"/>
  </cols>
  <sheetData>
    <row r="1" spans="1:11">
      <c r="A1" s="50" t="s">
        <v>33</v>
      </c>
      <c r="B1" s="50"/>
      <c r="C1" s="50"/>
      <c r="D1" s="50"/>
      <c r="E1" s="50"/>
      <c r="F1" s="50"/>
      <c r="G1" s="50"/>
      <c r="H1" s="50"/>
      <c r="I1" s="50"/>
      <c r="J1" s="50"/>
    </row>
    <row r="2" spans="1:11" ht="14.25" customHeight="1">
      <c r="A2" s="51" t="s">
        <v>20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28.5" customHeight="1">
      <c r="A3" s="52" t="s">
        <v>65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4.25" customHeight="1">
      <c r="A4" s="18"/>
      <c r="B4" s="18"/>
      <c r="C4" s="18"/>
      <c r="D4" s="18"/>
      <c r="E4" s="18"/>
      <c r="F4" s="18"/>
      <c r="G4" s="18"/>
      <c r="H4" s="18"/>
      <c r="I4" s="18"/>
      <c r="J4" s="18"/>
    </row>
    <row r="5" spans="1:11">
      <c r="A5" s="53" t="s">
        <v>15</v>
      </c>
      <c r="B5" s="54"/>
      <c r="C5" s="54"/>
      <c r="D5" s="54"/>
      <c r="E5" s="54"/>
      <c r="F5" s="54"/>
      <c r="G5" s="54"/>
      <c r="H5" s="54"/>
      <c r="I5" s="54"/>
      <c r="J5" s="54"/>
    </row>
    <row r="6" spans="1:11">
      <c r="A6" s="50" t="s">
        <v>62</v>
      </c>
      <c r="B6" s="55"/>
      <c r="C6" s="55"/>
      <c r="D6" s="55"/>
      <c r="E6" s="55"/>
      <c r="F6" s="55"/>
      <c r="G6" s="55"/>
      <c r="H6" s="55"/>
      <c r="I6" s="55"/>
      <c r="J6" s="55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1" ht="14.25" customHeight="1">
      <c r="A8" s="48" t="s">
        <v>0</v>
      </c>
      <c r="B8" s="48" t="s">
        <v>29</v>
      </c>
      <c r="C8" s="56" t="s">
        <v>30</v>
      </c>
      <c r="D8" s="56" t="s">
        <v>60</v>
      </c>
      <c r="E8" s="61" t="s">
        <v>64</v>
      </c>
      <c r="F8" s="56" t="s">
        <v>4</v>
      </c>
      <c r="G8" s="56" t="s">
        <v>5</v>
      </c>
      <c r="H8" s="56" t="s">
        <v>6</v>
      </c>
      <c r="I8" s="57"/>
      <c r="J8" s="56" t="s">
        <v>8</v>
      </c>
      <c r="K8" s="56" t="s">
        <v>31</v>
      </c>
    </row>
    <row r="9" spans="1:11" ht="25.5">
      <c r="A9" s="49"/>
      <c r="B9" s="49"/>
      <c r="C9" s="49"/>
      <c r="D9" s="49"/>
      <c r="E9" s="62"/>
      <c r="F9" s="49"/>
      <c r="G9" s="49"/>
      <c r="H9" s="22" t="s">
        <v>10</v>
      </c>
      <c r="I9" s="22" t="s">
        <v>7</v>
      </c>
      <c r="J9" s="56"/>
      <c r="K9" s="56"/>
    </row>
    <row r="10" spans="1:11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</row>
    <row r="11" spans="1:11" ht="63.75">
      <c r="A11" s="2">
        <v>1</v>
      </c>
      <c r="B11" s="9" t="s">
        <v>63</v>
      </c>
      <c r="C11" s="23" t="s">
        <v>55</v>
      </c>
      <c r="D11" s="10">
        <v>120</v>
      </c>
      <c r="E11" s="10"/>
      <c r="F11" s="2"/>
      <c r="G11" s="3">
        <f>ROUND(E11*F11,2)</f>
        <v>0</v>
      </c>
      <c r="H11" s="8"/>
      <c r="I11" s="3">
        <f>+G11*H11%</f>
        <v>0</v>
      </c>
      <c r="J11" s="4">
        <f>ROUND(G11+I11,2)</f>
        <v>0</v>
      </c>
      <c r="K11" s="24"/>
    </row>
    <row r="12" spans="1:11" ht="76.5">
      <c r="A12" s="2">
        <v>2</v>
      </c>
      <c r="B12" s="9" t="s">
        <v>66</v>
      </c>
      <c r="C12" s="23" t="s">
        <v>69</v>
      </c>
      <c r="D12" s="10">
        <v>120</v>
      </c>
      <c r="E12" s="10"/>
      <c r="F12" s="2"/>
      <c r="G12" s="3">
        <f t="shared" ref="G12:G14" si="0">ROUND(E12*F12,2)</f>
        <v>0</v>
      </c>
      <c r="H12" s="8"/>
      <c r="I12" s="3">
        <f>+G12*H12%</f>
        <v>0</v>
      </c>
      <c r="J12" s="4">
        <f>ROUND(G12+I12,2)</f>
        <v>0</v>
      </c>
      <c r="K12" s="24"/>
    </row>
    <row r="13" spans="1:11" ht="63.75">
      <c r="A13" s="2">
        <v>3</v>
      </c>
      <c r="B13" s="9" t="s">
        <v>67</v>
      </c>
      <c r="C13" s="23" t="s">
        <v>70</v>
      </c>
      <c r="D13" s="10">
        <v>20</v>
      </c>
      <c r="E13" s="10"/>
      <c r="F13" s="2"/>
      <c r="G13" s="3">
        <f t="shared" si="0"/>
        <v>0</v>
      </c>
      <c r="H13" s="8"/>
      <c r="I13" s="3">
        <f>+G13*H13%</f>
        <v>0</v>
      </c>
      <c r="J13" s="4">
        <f>ROUND(G13+I13,2)</f>
        <v>0</v>
      </c>
      <c r="K13" s="24"/>
    </row>
    <row r="14" spans="1:11" ht="38.25">
      <c r="A14" s="2">
        <v>4</v>
      </c>
      <c r="B14" s="9" t="s">
        <v>68</v>
      </c>
      <c r="C14" s="23" t="s">
        <v>71</v>
      </c>
      <c r="D14" s="10">
        <v>20</v>
      </c>
      <c r="E14" s="10"/>
      <c r="F14" s="2"/>
      <c r="G14" s="3">
        <f t="shared" si="0"/>
        <v>0</v>
      </c>
      <c r="H14" s="8"/>
      <c r="I14" s="3">
        <f>+G14*H14%</f>
        <v>0</v>
      </c>
      <c r="J14" s="4">
        <f>ROUND(G14+I14,2)</f>
        <v>0</v>
      </c>
      <c r="K14" s="24"/>
    </row>
    <row r="15" spans="1:11" ht="15" thickBot="1">
      <c r="A15" s="1"/>
      <c r="B15" s="1"/>
      <c r="C15" s="1"/>
      <c r="D15" s="58"/>
      <c r="E15" s="58"/>
      <c r="F15" s="59"/>
      <c r="G15" s="5">
        <f>SUM(G11:G14)</f>
        <v>0</v>
      </c>
      <c r="H15" s="1"/>
      <c r="I15" s="1"/>
      <c r="J15" s="5">
        <f>SUM(J11:J14)</f>
        <v>0</v>
      </c>
    </row>
    <row r="16" spans="1:11">
      <c r="A16" s="1"/>
      <c r="B16" s="1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2"/>
      <c r="C17" s="1"/>
      <c r="D17" s="1"/>
      <c r="E17" s="1"/>
      <c r="F17" s="1"/>
      <c r="G17" s="1"/>
      <c r="H17" s="1"/>
      <c r="I17" s="1"/>
      <c r="J17" s="1"/>
    </row>
    <row r="18" spans="1:10" ht="41.25" customHeight="1">
      <c r="A18" s="1"/>
      <c r="B18" s="1"/>
      <c r="C18" s="1"/>
      <c r="D18" s="1"/>
      <c r="E18" s="1"/>
      <c r="F18" s="1"/>
      <c r="G18" s="60" t="s">
        <v>14</v>
      </c>
      <c r="H18" s="60"/>
      <c r="I18" s="60"/>
      <c r="J18" s="20"/>
    </row>
  </sheetData>
  <mergeCells count="17">
    <mergeCell ref="D15:F15"/>
    <mergeCell ref="G18:I18"/>
    <mergeCell ref="A6:J6"/>
    <mergeCell ref="H8:I8"/>
    <mergeCell ref="K8:K9"/>
    <mergeCell ref="E8:E9"/>
    <mergeCell ref="A1:J1"/>
    <mergeCell ref="A2:K2"/>
    <mergeCell ref="A3:K3"/>
    <mergeCell ref="A5:J5"/>
    <mergeCell ref="J8:J9"/>
    <mergeCell ref="G8:G9"/>
    <mergeCell ref="A8:A9"/>
    <mergeCell ref="B8:B9"/>
    <mergeCell ref="C8:C9"/>
    <mergeCell ref="D8:D9"/>
    <mergeCell ref="F8:F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E11" sqref="E11"/>
    </sheetView>
  </sheetViews>
  <sheetFormatPr defaultRowHeight="14.25"/>
  <cols>
    <col min="1" max="1" width="6.25" customWidth="1"/>
    <col min="2" max="2" width="37.5" customWidth="1"/>
    <col min="3" max="3" width="13.875" customWidth="1"/>
    <col min="4" max="4" width="10.125" bestFit="1" customWidth="1"/>
  </cols>
  <sheetData>
    <row r="1" spans="1:10">
      <c r="A1" s="50" t="s">
        <v>33</v>
      </c>
      <c r="B1" s="50"/>
      <c r="C1" s="50"/>
      <c r="D1" s="50"/>
      <c r="E1" s="50"/>
      <c r="F1" s="50"/>
      <c r="G1" s="50"/>
      <c r="H1" s="50"/>
      <c r="I1" s="50"/>
    </row>
    <row r="2" spans="1:10" ht="14.25" customHeight="1">
      <c r="A2" s="51" t="s">
        <v>20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28.5" customHeight="1">
      <c r="A3" s="52" t="s">
        <v>40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14.25" customHeight="1">
      <c r="A4" s="18"/>
      <c r="B4" s="18"/>
      <c r="C4" s="18"/>
      <c r="D4" s="18"/>
      <c r="E4" s="18"/>
      <c r="F4" s="18"/>
      <c r="G4" s="18"/>
      <c r="H4" s="18"/>
      <c r="I4" s="18"/>
    </row>
    <row r="5" spans="1:10">
      <c r="A5" s="53" t="s">
        <v>15</v>
      </c>
      <c r="B5" s="54"/>
      <c r="C5" s="54"/>
      <c r="D5" s="54"/>
      <c r="E5" s="54"/>
      <c r="F5" s="54"/>
      <c r="G5" s="54"/>
      <c r="H5" s="54"/>
      <c r="I5" s="54"/>
    </row>
    <row r="6" spans="1:10">
      <c r="A6" s="50" t="s">
        <v>72</v>
      </c>
      <c r="B6" s="55"/>
      <c r="C6" s="55"/>
      <c r="D6" s="55"/>
      <c r="E6" s="55"/>
      <c r="F6" s="55"/>
      <c r="G6" s="55"/>
      <c r="H6" s="55"/>
      <c r="I6" s="55"/>
    </row>
    <row r="7" spans="1:10">
      <c r="A7" s="1"/>
      <c r="B7" s="1"/>
      <c r="C7" s="1"/>
      <c r="D7" s="1"/>
      <c r="E7" s="1"/>
      <c r="F7" s="1"/>
      <c r="G7" s="1"/>
      <c r="H7" s="1"/>
      <c r="I7" s="1"/>
    </row>
    <row r="8" spans="1:10" ht="14.25" customHeight="1">
      <c r="A8" s="48" t="s">
        <v>0</v>
      </c>
      <c r="B8" s="48" t="s">
        <v>29</v>
      </c>
      <c r="C8" s="56" t="s">
        <v>30</v>
      </c>
      <c r="D8" s="48" t="s">
        <v>3</v>
      </c>
      <c r="E8" s="56" t="s">
        <v>4</v>
      </c>
      <c r="F8" s="56" t="s">
        <v>5</v>
      </c>
      <c r="G8" s="56" t="s">
        <v>6</v>
      </c>
      <c r="H8" s="57"/>
      <c r="I8" s="56" t="s">
        <v>8</v>
      </c>
      <c r="J8" s="56" t="s">
        <v>31</v>
      </c>
    </row>
    <row r="9" spans="1:10" ht="25.5">
      <c r="A9" s="49"/>
      <c r="B9" s="49"/>
      <c r="C9" s="49"/>
      <c r="D9" s="49"/>
      <c r="E9" s="49"/>
      <c r="F9" s="49"/>
      <c r="G9" s="22" t="s">
        <v>10</v>
      </c>
      <c r="H9" s="22" t="s">
        <v>7</v>
      </c>
      <c r="I9" s="56"/>
      <c r="J9" s="56"/>
    </row>
    <row r="10" spans="1:10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</row>
    <row r="11" spans="1:10" ht="204">
      <c r="A11" s="2">
        <v>1</v>
      </c>
      <c r="B11" s="9" t="s">
        <v>73</v>
      </c>
      <c r="C11" s="23" t="s">
        <v>74</v>
      </c>
      <c r="D11" s="10">
        <v>8</v>
      </c>
      <c r="E11" s="8"/>
      <c r="F11" s="3">
        <f t="shared" ref="F11" si="0">ROUND(D11*E11,2)</f>
        <v>0</v>
      </c>
      <c r="G11" s="8"/>
      <c r="H11" s="3">
        <f>+F11*G11%</f>
        <v>0</v>
      </c>
      <c r="I11" s="4">
        <f>ROUND(F11+H11,2)</f>
        <v>0</v>
      </c>
      <c r="J11" s="24"/>
    </row>
    <row r="12" spans="1:10" ht="15" thickBot="1">
      <c r="A12" s="1"/>
      <c r="B12" s="1"/>
      <c r="C12" s="1"/>
      <c r="D12" s="58"/>
      <c r="E12" s="59"/>
      <c r="F12" s="5">
        <f>SUM(F11:F11)</f>
        <v>0</v>
      </c>
      <c r="G12" s="1"/>
      <c r="H12" s="1"/>
      <c r="I12" s="5">
        <f>SUM(I11:I11)</f>
        <v>0</v>
      </c>
    </row>
    <row r="13" spans="1:10">
      <c r="A13" s="1"/>
      <c r="B13" s="11"/>
      <c r="C13" s="1"/>
      <c r="D13" s="1"/>
      <c r="E13" s="1"/>
      <c r="F13" s="1"/>
      <c r="G13" s="1"/>
      <c r="H13" s="1"/>
      <c r="I13" s="1"/>
    </row>
    <row r="14" spans="1:10">
      <c r="A14" s="1"/>
      <c r="B14" s="12"/>
      <c r="C14" s="1"/>
      <c r="D14" s="1"/>
      <c r="E14" s="1"/>
      <c r="F14" s="1"/>
      <c r="G14" s="1"/>
      <c r="H14" s="1"/>
      <c r="I14" s="1"/>
    </row>
    <row r="15" spans="1:10" ht="41.25" customHeight="1">
      <c r="A15" s="1"/>
      <c r="B15" s="1"/>
      <c r="C15" s="1"/>
      <c r="D15" s="1"/>
      <c r="E15" s="1"/>
      <c r="F15" s="60" t="s">
        <v>14</v>
      </c>
      <c r="G15" s="60"/>
      <c r="H15" s="60"/>
      <c r="I15" s="20"/>
    </row>
  </sheetData>
  <mergeCells count="16">
    <mergeCell ref="D12:E12"/>
    <mergeCell ref="F15:H15"/>
    <mergeCell ref="A1:I1"/>
    <mergeCell ref="A2:J2"/>
    <mergeCell ref="A3:J3"/>
    <mergeCell ref="A5:I5"/>
    <mergeCell ref="I8:I9"/>
    <mergeCell ref="F8:F9"/>
    <mergeCell ref="A8:A9"/>
    <mergeCell ref="B8:B9"/>
    <mergeCell ref="C8:C9"/>
    <mergeCell ref="D8:D9"/>
    <mergeCell ref="E8:E9"/>
    <mergeCell ref="A6:I6"/>
    <mergeCell ref="G8:H8"/>
    <mergeCell ref="J8:J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B12" sqref="B12"/>
    </sheetView>
  </sheetViews>
  <sheetFormatPr defaultRowHeight="14.25"/>
  <cols>
    <col min="1" max="1" width="6.25" customWidth="1"/>
    <col min="2" max="2" width="37.5" customWidth="1"/>
    <col min="3" max="3" width="13.875" customWidth="1"/>
    <col min="4" max="4" width="10.125" bestFit="1" customWidth="1"/>
  </cols>
  <sheetData>
    <row r="1" spans="1:10">
      <c r="A1" s="50" t="s">
        <v>33</v>
      </c>
      <c r="B1" s="50"/>
      <c r="C1" s="50"/>
      <c r="D1" s="50"/>
      <c r="E1" s="50"/>
      <c r="F1" s="50"/>
      <c r="G1" s="50"/>
      <c r="H1" s="50"/>
      <c r="I1" s="50"/>
    </row>
    <row r="2" spans="1:10" ht="14.25" customHeight="1">
      <c r="A2" s="51" t="s">
        <v>20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28.5" customHeight="1">
      <c r="A3" s="52" t="s">
        <v>40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14.25" customHeight="1">
      <c r="A4" s="18"/>
      <c r="B4" s="18"/>
      <c r="C4" s="18"/>
      <c r="D4" s="18"/>
      <c r="E4" s="18"/>
      <c r="F4" s="18"/>
      <c r="G4" s="18"/>
      <c r="H4" s="18"/>
      <c r="I4" s="18"/>
    </row>
    <row r="5" spans="1:10">
      <c r="A5" s="53" t="s">
        <v>15</v>
      </c>
      <c r="B5" s="54"/>
      <c r="C5" s="54"/>
      <c r="D5" s="54"/>
      <c r="E5" s="54"/>
      <c r="F5" s="54"/>
      <c r="G5" s="54"/>
      <c r="H5" s="54"/>
      <c r="I5" s="54"/>
    </row>
    <row r="6" spans="1:10">
      <c r="A6" s="50" t="s">
        <v>75</v>
      </c>
      <c r="B6" s="55"/>
      <c r="C6" s="55"/>
      <c r="D6" s="55"/>
      <c r="E6" s="55"/>
      <c r="F6" s="55"/>
      <c r="G6" s="55"/>
      <c r="H6" s="55"/>
      <c r="I6" s="55"/>
    </row>
    <row r="7" spans="1:10">
      <c r="A7" s="1"/>
      <c r="B7" s="1"/>
      <c r="C7" s="1"/>
      <c r="D7" s="1"/>
      <c r="E7" s="1"/>
      <c r="F7" s="1"/>
      <c r="G7" s="1"/>
      <c r="H7" s="1"/>
      <c r="I7" s="1"/>
    </row>
    <row r="8" spans="1:10" ht="14.25" customHeight="1">
      <c r="A8" s="48" t="s">
        <v>0</v>
      </c>
      <c r="B8" s="48" t="s">
        <v>29</v>
      </c>
      <c r="C8" s="56" t="s">
        <v>30</v>
      </c>
      <c r="D8" s="48" t="s">
        <v>3</v>
      </c>
      <c r="E8" s="56" t="s">
        <v>4</v>
      </c>
      <c r="F8" s="56" t="s">
        <v>5</v>
      </c>
      <c r="G8" s="56" t="s">
        <v>6</v>
      </c>
      <c r="H8" s="57"/>
      <c r="I8" s="56" t="s">
        <v>8</v>
      </c>
      <c r="J8" s="56" t="s">
        <v>31</v>
      </c>
    </row>
    <row r="9" spans="1:10" ht="25.5">
      <c r="A9" s="49"/>
      <c r="B9" s="49"/>
      <c r="C9" s="49"/>
      <c r="D9" s="49"/>
      <c r="E9" s="49"/>
      <c r="F9" s="49"/>
      <c r="G9" s="22" t="s">
        <v>10</v>
      </c>
      <c r="H9" s="22" t="s">
        <v>7</v>
      </c>
      <c r="I9" s="56"/>
      <c r="J9" s="56"/>
    </row>
    <row r="10" spans="1:10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</row>
    <row r="11" spans="1:10" ht="153">
      <c r="A11" s="2">
        <v>1</v>
      </c>
      <c r="B11" s="9" t="s">
        <v>76</v>
      </c>
      <c r="C11" s="23" t="s">
        <v>77</v>
      </c>
      <c r="D11" s="10">
        <v>1000</v>
      </c>
      <c r="E11" s="8"/>
      <c r="F11" s="3">
        <f t="shared" ref="F11:F12" si="0">ROUND(D11*E11,2)</f>
        <v>0</v>
      </c>
      <c r="G11" s="8"/>
      <c r="H11" s="3">
        <f>+F11*G11%</f>
        <v>0</v>
      </c>
      <c r="I11" s="4">
        <f>ROUND(F11+H11,2)</f>
        <v>0</v>
      </c>
      <c r="J11" s="24"/>
    </row>
    <row r="12" spans="1:10" ht="140.25">
      <c r="A12" s="2">
        <v>2</v>
      </c>
      <c r="B12" s="9" t="s">
        <v>141</v>
      </c>
      <c r="C12" s="23" t="s">
        <v>77</v>
      </c>
      <c r="D12" s="10">
        <v>200</v>
      </c>
      <c r="E12" s="8"/>
      <c r="F12" s="3">
        <f t="shared" si="0"/>
        <v>0</v>
      </c>
      <c r="G12" s="8"/>
      <c r="H12" s="3">
        <f>+F12*G12%</f>
        <v>0</v>
      </c>
      <c r="I12" s="4">
        <f>ROUND(F12+H12,2)</f>
        <v>0</v>
      </c>
      <c r="J12" s="24"/>
    </row>
    <row r="13" spans="1:10" ht="15" thickBot="1">
      <c r="A13" s="1"/>
      <c r="B13" s="1"/>
      <c r="C13" s="1"/>
      <c r="D13" s="58"/>
      <c r="E13" s="59"/>
      <c r="F13" s="5">
        <f>SUM(F11:F12)</f>
        <v>0</v>
      </c>
      <c r="G13" s="1"/>
      <c r="H13" s="1"/>
      <c r="I13" s="5">
        <f>SUM(I11:I12)</f>
        <v>0</v>
      </c>
    </row>
    <row r="14" spans="1:10">
      <c r="A14" s="1"/>
      <c r="B14" s="11"/>
      <c r="C14" s="1"/>
      <c r="D14" s="1"/>
      <c r="E14" s="1"/>
      <c r="F14" s="1"/>
      <c r="G14" s="1"/>
      <c r="H14" s="1"/>
      <c r="I14" s="1"/>
    </row>
    <row r="15" spans="1:10">
      <c r="A15" s="1"/>
      <c r="B15" s="12"/>
      <c r="C15" s="1"/>
      <c r="D15" s="1"/>
      <c r="E15" s="1"/>
      <c r="F15" s="1"/>
      <c r="G15" s="1"/>
      <c r="H15" s="1"/>
      <c r="I15" s="1"/>
    </row>
    <row r="16" spans="1:10" ht="41.25" customHeight="1">
      <c r="A16" s="1"/>
      <c r="B16" s="1"/>
      <c r="C16" s="1"/>
      <c r="D16" s="1"/>
      <c r="E16" s="1"/>
      <c r="F16" s="60" t="s">
        <v>14</v>
      </c>
      <c r="G16" s="60"/>
      <c r="H16" s="60"/>
      <c r="I16" s="20"/>
    </row>
  </sheetData>
  <mergeCells count="16">
    <mergeCell ref="D13:E13"/>
    <mergeCell ref="F16:H16"/>
    <mergeCell ref="A1:I1"/>
    <mergeCell ref="A2:J2"/>
    <mergeCell ref="A3:J3"/>
    <mergeCell ref="A5:I5"/>
    <mergeCell ref="I8:I9"/>
    <mergeCell ref="F8:F9"/>
    <mergeCell ref="A8:A9"/>
    <mergeCell ref="B8:B9"/>
    <mergeCell ref="C8:C9"/>
    <mergeCell ref="D8:D9"/>
    <mergeCell ref="E8:E9"/>
    <mergeCell ref="A6:I6"/>
    <mergeCell ref="G8:H8"/>
    <mergeCell ref="J8:J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G19" sqref="G19"/>
    </sheetView>
  </sheetViews>
  <sheetFormatPr defaultRowHeight="14.25"/>
  <cols>
    <col min="1" max="1" width="6.25" customWidth="1"/>
    <col min="2" max="2" width="37.5" customWidth="1"/>
    <col min="3" max="3" width="15" customWidth="1"/>
    <col min="4" max="4" width="9.75" customWidth="1"/>
    <col min="5" max="5" width="5.625" customWidth="1"/>
    <col min="6" max="6" width="10.125" bestFit="1" customWidth="1"/>
  </cols>
  <sheetData>
    <row r="1" spans="1:11">
      <c r="A1" s="50" t="s">
        <v>33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>
      <c r="A2" s="51" t="s">
        <v>20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28.5" customHeight="1">
      <c r="A3" s="52" t="s">
        <v>78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4.2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>
      <c r="A5" s="53" t="s">
        <v>15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>
      <c r="A6" s="50" t="s">
        <v>79</v>
      </c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>
      <c r="A7" s="48" t="s">
        <v>0</v>
      </c>
      <c r="B7" s="48" t="s">
        <v>1</v>
      </c>
      <c r="C7" s="56" t="s">
        <v>17</v>
      </c>
      <c r="D7" s="56" t="s">
        <v>16</v>
      </c>
      <c r="E7" s="48" t="s">
        <v>2</v>
      </c>
      <c r="F7" s="48" t="s">
        <v>3</v>
      </c>
      <c r="G7" s="56" t="s">
        <v>4</v>
      </c>
      <c r="H7" s="56" t="s">
        <v>5</v>
      </c>
      <c r="I7" s="56" t="s">
        <v>6</v>
      </c>
      <c r="J7" s="57"/>
      <c r="K7" s="56" t="s">
        <v>8</v>
      </c>
    </row>
    <row r="8" spans="1:11" ht="25.5">
      <c r="A8" s="49"/>
      <c r="B8" s="49"/>
      <c r="C8" s="49"/>
      <c r="D8" s="56"/>
      <c r="E8" s="49"/>
      <c r="F8" s="49"/>
      <c r="G8" s="49"/>
      <c r="H8" s="49"/>
      <c r="I8" s="22" t="s">
        <v>10</v>
      </c>
      <c r="J8" s="22" t="s">
        <v>7</v>
      </c>
      <c r="K8" s="56"/>
    </row>
    <row r="9" spans="1:11">
      <c r="A9" s="21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</row>
    <row r="10" spans="1:11" ht="63.75">
      <c r="A10" s="2">
        <v>1</v>
      </c>
      <c r="B10" s="9" t="s">
        <v>80</v>
      </c>
      <c r="C10" s="8"/>
      <c r="D10" s="8"/>
      <c r="E10" s="7" t="s">
        <v>11</v>
      </c>
      <c r="F10" s="10">
        <v>50</v>
      </c>
      <c r="G10" s="8"/>
      <c r="H10" s="3">
        <f>ROUND(F10*G10,2)</f>
        <v>0</v>
      </c>
      <c r="I10" s="8"/>
      <c r="J10" s="3">
        <f>+H10*I10%</f>
        <v>0</v>
      </c>
      <c r="K10" s="4">
        <f>ROUND(H10+J10,2)</f>
        <v>0</v>
      </c>
    </row>
    <row r="11" spans="1:11" ht="63.75">
      <c r="A11" s="2">
        <v>2</v>
      </c>
      <c r="B11" s="9" t="s">
        <v>81</v>
      </c>
      <c r="C11" s="8"/>
      <c r="D11" s="8"/>
      <c r="E11" s="7" t="s">
        <v>11</v>
      </c>
      <c r="F11" s="10">
        <v>50</v>
      </c>
      <c r="G11" s="8"/>
      <c r="H11" s="3">
        <f>ROUND(F11*G11,2)</f>
        <v>0</v>
      </c>
      <c r="I11" s="8"/>
      <c r="J11" s="3">
        <f>+H11*I11%</f>
        <v>0</v>
      </c>
      <c r="K11" s="4">
        <f>ROUND(H11+J11,2)</f>
        <v>0</v>
      </c>
    </row>
    <row r="12" spans="1:11" ht="15" thickBot="1">
      <c r="A12" s="1"/>
      <c r="B12" s="1"/>
      <c r="C12" s="1"/>
      <c r="D12" s="1"/>
      <c r="E12" s="64" t="s">
        <v>9</v>
      </c>
      <c r="F12" s="58"/>
      <c r="G12" s="59"/>
      <c r="H12" s="5">
        <f>SUM(H10:H11)</f>
        <v>0</v>
      </c>
      <c r="I12" s="1"/>
      <c r="J12" s="1"/>
      <c r="K12" s="5">
        <f>SUM(K10:K11)</f>
        <v>0</v>
      </c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33" customHeight="1">
      <c r="A15" s="1"/>
      <c r="B15" s="1"/>
      <c r="C15" s="1"/>
      <c r="D15" s="1"/>
      <c r="E15" s="1"/>
      <c r="F15" s="1"/>
      <c r="G15" s="1"/>
      <c r="H15" s="60" t="s">
        <v>14</v>
      </c>
      <c r="I15" s="60"/>
      <c r="J15" s="60"/>
      <c r="K15" s="20"/>
    </row>
    <row r="19" ht="26.25" customHeight="1"/>
    <row r="20" ht="18.75" customHeight="1"/>
    <row r="23" ht="40.5" customHeight="1"/>
    <row r="24" ht="41.25" customHeight="1"/>
  </sheetData>
  <mergeCells count="17">
    <mergeCell ref="E12:G12"/>
    <mergeCell ref="H15:J15"/>
    <mergeCell ref="A1:K1"/>
    <mergeCell ref="A2:K2"/>
    <mergeCell ref="A3:K3"/>
    <mergeCell ref="A5:K5"/>
    <mergeCell ref="F7:F8"/>
    <mergeCell ref="G7:G8"/>
    <mergeCell ref="H7:H8"/>
    <mergeCell ref="A7:A8"/>
    <mergeCell ref="B7:B8"/>
    <mergeCell ref="C7:C8"/>
    <mergeCell ref="D7:D8"/>
    <mergeCell ref="E7:E8"/>
    <mergeCell ref="A6:K6"/>
    <mergeCell ref="I7:J7"/>
    <mergeCell ref="K7:K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sqref="A1:XFD1048576"/>
    </sheetView>
  </sheetViews>
  <sheetFormatPr defaultRowHeight="14.25"/>
  <cols>
    <col min="1" max="1" width="6.25" customWidth="1"/>
    <col min="2" max="2" width="37.5" customWidth="1"/>
    <col min="3" max="3" width="15" customWidth="1"/>
    <col min="4" max="4" width="9.75" customWidth="1"/>
    <col min="5" max="5" width="5.625" customWidth="1"/>
    <col min="6" max="6" width="10.125" bestFit="1" customWidth="1"/>
  </cols>
  <sheetData>
    <row r="1" spans="1:11">
      <c r="A1" s="50" t="s">
        <v>33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>
      <c r="A2" s="51" t="s">
        <v>20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28.5" customHeight="1">
      <c r="A3" s="52" t="s">
        <v>78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4.2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>
      <c r="A5" s="53" t="s">
        <v>15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>
      <c r="A6" s="50" t="s">
        <v>82</v>
      </c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>
      <c r="A7" s="48" t="s">
        <v>0</v>
      </c>
      <c r="B7" s="48" t="s">
        <v>1</v>
      </c>
      <c r="C7" s="56" t="s">
        <v>17</v>
      </c>
      <c r="D7" s="56" t="s">
        <v>16</v>
      </c>
      <c r="E7" s="48" t="s">
        <v>2</v>
      </c>
      <c r="F7" s="48" t="s">
        <v>3</v>
      </c>
      <c r="G7" s="56" t="s">
        <v>4</v>
      </c>
      <c r="H7" s="56" t="s">
        <v>5</v>
      </c>
      <c r="I7" s="56" t="s">
        <v>6</v>
      </c>
      <c r="J7" s="57"/>
      <c r="K7" s="56" t="s">
        <v>8</v>
      </c>
    </row>
    <row r="8" spans="1:11" ht="25.5">
      <c r="A8" s="49"/>
      <c r="B8" s="49"/>
      <c r="C8" s="49"/>
      <c r="D8" s="56"/>
      <c r="E8" s="49"/>
      <c r="F8" s="49"/>
      <c r="G8" s="49"/>
      <c r="H8" s="49"/>
      <c r="I8" s="22" t="s">
        <v>10</v>
      </c>
      <c r="J8" s="22" t="s">
        <v>7</v>
      </c>
      <c r="K8" s="56"/>
    </row>
    <row r="9" spans="1:11">
      <c r="A9" s="21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</row>
    <row r="10" spans="1:11" ht="204">
      <c r="A10" s="2">
        <v>1</v>
      </c>
      <c r="B10" s="9" t="s">
        <v>83</v>
      </c>
      <c r="C10" s="8"/>
      <c r="D10" s="8"/>
      <c r="E10" s="7" t="s">
        <v>11</v>
      </c>
      <c r="F10" s="10">
        <v>120</v>
      </c>
      <c r="G10" s="8"/>
      <c r="H10" s="3">
        <f>ROUND(F10*G10,2)</f>
        <v>0</v>
      </c>
      <c r="I10" s="8"/>
      <c r="J10" s="3">
        <f>+H10*I10%</f>
        <v>0</v>
      </c>
      <c r="K10" s="4">
        <f>ROUND(H10+J10,2)</f>
        <v>0</v>
      </c>
    </row>
    <row r="11" spans="1:11" ht="15" thickBot="1">
      <c r="A11" s="1"/>
      <c r="B11" s="1"/>
      <c r="C11" s="1"/>
      <c r="D11" s="1"/>
      <c r="E11" s="64" t="s">
        <v>9</v>
      </c>
      <c r="F11" s="58"/>
      <c r="G11" s="59"/>
      <c r="H11" s="5">
        <f>SUM(H10:H10)</f>
        <v>0</v>
      </c>
      <c r="I11" s="1"/>
      <c r="J11" s="1"/>
      <c r="K11" s="5">
        <f>SUM(K10:K10)</f>
        <v>0</v>
      </c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35.25" customHeight="1">
      <c r="A14" s="1"/>
      <c r="B14" s="1"/>
      <c r="C14" s="1"/>
      <c r="D14" s="1"/>
      <c r="E14" s="1"/>
      <c r="F14" s="1"/>
      <c r="G14" s="1"/>
      <c r="H14" s="60" t="s">
        <v>14</v>
      </c>
      <c r="I14" s="60"/>
      <c r="J14" s="60"/>
      <c r="K14" s="20"/>
    </row>
    <row r="18" ht="26.25" customHeight="1"/>
    <row r="19" ht="18.75" customHeight="1"/>
    <row r="22" ht="40.5" customHeight="1"/>
    <row r="23" ht="41.25" customHeight="1"/>
  </sheetData>
  <mergeCells count="17">
    <mergeCell ref="E11:G11"/>
    <mergeCell ref="H14:J14"/>
    <mergeCell ref="A1:K1"/>
    <mergeCell ref="A2:K2"/>
    <mergeCell ref="A3:K3"/>
    <mergeCell ref="A5:K5"/>
    <mergeCell ref="F7:F8"/>
    <mergeCell ref="G7:G8"/>
    <mergeCell ref="H7:H8"/>
    <mergeCell ref="A7:A8"/>
    <mergeCell ref="B7:B8"/>
    <mergeCell ref="C7:C8"/>
    <mergeCell ref="D7:D8"/>
    <mergeCell ref="E7:E8"/>
    <mergeCell ref="A6:K6"/>
    <mergeCell ref="I7:J7"/>
    <mergeCell ref="K7:K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B10" sqref="B10"/>
    </sheetView>
  </sheetViews>
  <sheetFormatPr defaultRowHeight="14.25"/>
  <cols>
    <col min="1" max="1" width="6.25" customWidth="1"/>
    <col min="2" max="2" width="37.5" customWidth="1"/>
    <col min="3" max="3" width="15" customWidth="1"/>
    <col min="4" max="4" width="9.75" customWidth="1"/>
    <col min="5" max="5" width="5.625" customWidth="1"/>
    <col min="6" max="6" width="10.125" bestFit="1" customWidth="1"/>
  </cols>
  <sheetData>
    <row r="1" spans="1:11">
      <c r="A1" s="50" t="s">
        <v>33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>
      <c r="A2" s="51" t="s">
        <v>20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28.5" customHeight="1">
      <c r="A3" s="52" t="s">
        <v>78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4.2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>
      <c r="A5" s="53" t="s">
        <v>15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>
      <c r="A6" s="50" t="s">
        <v>84</v>
      </c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>
      <c r="A7" s="48" t="s">
        <v>0</v>
      </c>
      <c r="B7" s="48" t="s">
        <v>1</v>
      </c>
      <c r="C7" s="56" t="s">
        <v>17</v>
      </c>
      <c r="D7" s="56" t="s">
        <v>16</v>
      </c>
      <c r="E7" s="48" t="s">
        <v>2</v>
      </c>
      <c r="F7" s="48" t="s">
        <v>3</v>
      </c>
      <c r="G7" s="56" t="s">
        <v>4</v>
      </c>
      <c r="H7" s="56" t="s">
        <v>5</v>
      </c>
      <c r="I7" s="56" t="s">
        <v>6</v>
      </c>
      <c r="J7" s="57"/>
      <c r="K7" s="56" t="s">
        <v>8</v>
      </c>
    </row>
    <row r="8" spans="1:11" ht="25.5">
      <c r="A8" s="49"/>
      <c r="B8" s="49"/>
      <c r="C8" s="49"/>
      <c r="D8" s="56"/>
      <c r="E8" s="49"/>
      <c r="F8" s="49"/>
      <c r="G8" s="49"/>
      <c r="H8" s="49"/>
      <c r="I8" s="22" t="s">
        <v>10</v>
      </c>
      <c r="J8" s="22" t="s">
        <v>7</v>
      </c>
      <c r="K8" s="56"/>
    </row>
    <row r="9" spans="1:11">
      <c r="A9" s="21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</row>
    <row r="10" spans="1:11" ht="89.25">
      <c r="A10" s="2">
        <v>1</v>
      </c>
      <c r="B10" s="9" t="s">
        <v>140</v>
      </c>
      <c r="C10" s="8"/>
      <c r="D10" s="8"/>
      <c r="E10" s="7" t="s">
        <v>11</v>
      </c>
      <c r="F10" s="10">
        <v>42</v>
      </c>
      <c r="G10" s="8"/>
      <c r="H10" s="3">
        <f>ROUND(F10*G10,2)</f>
        <v>0</v>
      </c>
      <c r="I10" s="8"/>
      <c r="J10" s="3">
        <f>+H10*I10%</f>
        <v>0</v>
      </c>
      <c r="K10" s="4">
        <f>ROUND(H10+J10,2)</f>
        <v>0</v>
      </c>
    </row>
    <row r="11" spans="1:11" ht="15" thickBot="1">
      <c r="A11" s="1"/>
      <c r="B11" s="1"/>
      <c r="C11" s="1"/>
      <c r="D11" s="1"/>
      <c r="E11" s="64" t="s">
        <v>9</v>
      </c>
      <c r="F11" s="58"/>
      <c r="G11" s="59"/>
      <c r="H11" s="5">
        <f>SUM(H10:H10)</f>
        <v>0</v>
      </c>
      <c r="I11" s="1"/>
      <c r="J11" s="1"/>
      <c r="K11" s="5">
        <f>SUM(K10:K10)</f>
        <v>0</v>
      </c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35.25" customHeight="1">
      <c r="A14" s="1"/>
      <c r="B14" s="1"/>
      <c r="C14" s="1"/>
      <c r="D14" s="1"/>
      <c r="E14" s="1"/>
      <c r="F14" s="1"/>
      <c r="G14" s="1"/>
      <c r="H14" s="60" t="s">
        <v>14</v>
      </c>
      <c r="I14" s="60"/>
      <c r="J14" s="60"/>
      <c r="K14" s="20"/>
    </row>
    <row r="18" ht="26.25" customHeight="1"/>
    <row r="19" ht="18.75" customHeight="1"/>
    <row r="22" ht="40.5" customHeight="1"/>
    <row r="23" ht="41.25" customHeight="1"/>
  </sheetData>
  <mergeCells count="17">
    <mergeCell ref="H7:H8"/>
    <mergeCell ref="I7:J7"/>
    <mergeCell ref="K7:K8"/>
    <mergeCell ref="E11:G11"/>
    <mergeCell ref="H14:J14"/>
    <mergeCell ref="F7:F8"/>
    <mergeCell ref="G7:G8"/>
    <mergeCell ref="A1:K1"/>
    <mergeCell ref="A2:K2"/>
    <mergeCell ref="A3:K3"/>
    <mergeCell ref="A5:K5"/>
    <mergeCell ref="A6:K6"/>
    <mergeCell ref="A7:A8"/>
    <mergeCell ref="B7:B8"/>
    <mergeCell ref="C7:C8"/>
    <mergeCell ref="D7:D8"/>
    <mergeCell ref="E7:E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C14" sqref="C14"/>
    </sheetView>
  </sheetViews>
  <sheetFormatPr defaultRowHeight="14.25"/>
  <cols>
    <col min="1" max="1" width="6.25" customWidth="1"/>
    <col min="2" max="2" width="37.5" customWidth="1"/>
    <col min="3" max="3" width="15" customWidth="1"/>
    <col min="4" max="4" width="9.75" customWidth="1"/>
    <col min="5" max="5" width="5.625" customWidth="1"/>
    <col min="6" max="6" width="10.125" bestFit="1" customWidth="1"/>
  </cols>
  <sheetData>
    <row r="1" spans="1:11">
      <c r="A1" s="50" t="s">
        <v>33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>
      <c r="A2" s="51" t="s">
        <v>20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35.25" customHeight="1">
      <c r="A3" s="52" t="s">
        <v>78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4.2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>
      <c r="A5" s="53" t="s">
        <v>15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>
      <c r="A6" s="50" t="s">
        <v>12</v>
      </c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>
      <c r="A7" s="48" t="s">
        <v>0</v>
      </c>
      <c r="B7" s="48" t="s">
        <v>1</v>
      </c>
      <c r="C7" s="56" t="s">
        <v>17</v>
      </c>
      <c r="D7" s="56" t="s">
        <v>16</v>
      </c>
      <c r="E7" s="48" t="s">
        <v>2</v>
      </c>
      <c r="F7" s="48" t="s">
        <v>3</v>
      </c>
      <c r="G7" s="56" t="s">
        <v>4</v>
      </c>
      <c r="H7" s="56" t="s">
        <v>5</v>
      </c>
      <c r="I7" s="56" t="s">
        <v>6</v>
      </c>
      <c r="J7" s="57"/>
      <c r="K7" s="56" t="s">
        <v>8</v>
      </c>
    </row>
    <row r="8" spans="1:11" ht="25.5">
      <c r="A8" s="49"/>
      <c r="B8" s="49"/>
      <c r="C8" s="49"/>
      <c r="D8" s="56"/>
      <c r="E8" s="49"/>
      <c r="F8" s="49"/>
      <c r="G8" s="49"/>
      <c r="H8" s="49"/>
      <c r="I8" s="22" t="s">
        <v>10</v>
      </c>
      <c r="J8" s="22" t="s">
        <v>7</v>
      </c>
      <c r="K8" s="56"/>
    </row>
    <row r="9" spans="1:11">
      <c r="A9" s="21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</row>
    <row r="10" spans="1:11">
      <c r="A10" s="2">
        <v>1</v>
      </c>
      <c r="B10" s="9" t="s">
        <v>85</v>
      </c>
      <c r="C10" s="8"/>
      <c r="D10" s="8"/>
      <c r="E10" s="7" t="s">
        <v>11</v>
      </c>
      <c r="F10" s="10">
        <v>30</v>
      </c>
      <c r="G10" s="8"/>
      <c r="H10" s="3">
        <f t="shared" ref="H10:H18" si="0">ROUND(F10*G10,2)</f>
        <v>0</v>
      </c>
      <c r="I10" s="8"/>
      <c r="J10" s="3">
        <f>+H10*I10%</f>
        <v>0</v>
      </c>
      <c r="K10" s="4">
        <f>ROUND(H10+J10,2)</f>
        <v>0</v>
      </c>
    </row>
    <row r="11" spans="1:11" ht="25.5">
      <c r="A11" s="2">
        <v>2</v>
      </c>
      <c r="B11" s="9" t="s">
        <v>86</v>
      </c>
      <c r="C11" s="8"/>
      <c r="D11" s="8"/>
      <c r="E11" s="7" t="s">
        <v>11</v>
      </c>
      <c r="F11" s="10">
        <v>90</v>
      </c>
      <c r="G11" s="8"/>
      <c r="H11" s="3">
        <f t="shared" si="0"/>
        <v>0</v>
      </c>
      <c r="I11" s="8"/>
      <c r="J11" s="3">
        <f t="shared" ref="J11:J18" si="1">+H11*I11%</f>
        <v>0</v>
      </c>
      <c r="K11" s="4">
        <f t="shared" ref="K11:K18" si="2">ROUND(H11+J11,2)</f>
        <v>0</v>
      </c>
    </row>
    <row r="12" spans="1:11" ht="25.5">
      <c r="A12" s="2">
        <v>3</v>
      </c>
      <c r="B12" s="9" t="s">
        <v>87</v>
      </c>
      <c r="C12" s="8"/>
      <c r="D12" s="8"/>
      <c r="E12" s="7" t="s">
        <v>11</v>
      </c>
      <c r="F12" s="10">
        <v>150</v>
      </c>
      <c r="G12" s="8"/>
      <c r="H12" s="3">
        <f t="shared" si="0"/>
        <v>0</v>
      </c>
      <c r="I12" s="8"/>
      <c r="J12" s="3">
        <f t="shared" si="1"/>
        <v>0</v>
      </c>
      <c r="K12" s="4">
        <f t="shared" si="2"/>
        <v>0</v>
      </c>
    </row>
    <row r="13" spans="1:11" ht="38.25">
      <c r="A13" s="2">
        <v>4</v>
      </c>
      <c r="B13" s="9" t="s">
        <v>88</v>
      </c>
      <c r="C13" s="8"/>
      <c r="D13" s="8"/>
      <c r="E13" s="7" t="s">
        <v>11</v>
      </c>
      <c r="F13" s="10">
        <v>30</v>
      </c>
      <c r="G13" s="8"/>
      <c r="H13" s="3">
        <f t="shared" si="0"/>
        <v>0</v>
      </c>
      <c r="I13" s="8"/>
      <c r="J13" s="3">
        <f t="shared" si="1"/>
        <v>0</v>
      </c>
      <c r="K13" s="4">
        <f t="shared" si="2"/>
        <v>0</v>
      </c>
    </row>
    <row r="14" spans="1:11" ht="39" customHeight="1">
      <c r="A14" s="2">
        <v>5</v>
      </c>
      <c r="B14" s="9" t="s">
        <v>89</v>
      </c>
      <c r="C14" s="8"/>
      <c r="D14" s="8"/>
      <c r="E14" s="7" t="s">
        <v>11</v>
      </c>
      <c r="F14" s="10">
        <v>40</v>
      </c>
      <c r="G14" s="8"/>
      <c r="H14" s="3">
        <f t="shared" si="0"/>
        <v>0</v>
      </c>
      <c r="I14" s="8"/>
      <c r="J14" s="3">
        <f t="shared" si="1"/>
        <v>0</v>
      </c>
      <c r="K14" s="4">
        <f t="shared" si="2"/>
        <v>0</v>
      </c>
    </row>
    <row r="15" spans="1:11" ht="25.5">
      <c r="A15" s="2">
        <v>6</v>
      </c>
      <c r="B15" s="9" t="s">
        <v>90</v>
      </c>
      <c r="C15" s="8"/>
      <c r="D15" s="8"/>
      <c r="E15" s="7" t="s">
        <v>11</v>
      </c>
      <c r="F15" s="10">
        <v>30</v>
      </c>
      <c r="G15" s="8"/>
      <c r="H15" s="3">
        <f t="shared" si="0"/>
        <v>0</v>
      </c>
      <c r="I15" s="8"/>
      <c r="J15" s="3">
        <f t="shared" si="1"/>
        <v>0</v>
      </c>
      <c r="K15" s="4">
        <f t="shared" si="2"/>
        <v>0</v>
      </c>
    </row>
    <row r="16" spans="1:11">
      <c r="A16" s="27">
        <v>7</v>
      </c>
      <c r="B16" s="28" t="s">
        <v>91</v>
      </c>
      <c r="C16" s="29"/>
      <c r="D16" s="29"/>
      <c r="E16" s="30"/>
      <c r="F16" s="31"/>
      <c r="G16" s="29"/>
      <c r="H16" s="32"/>
      <c r="I16" s="29"/>
      <c r="J16" s="32"/>
      <c r="K16" s="33"/>
    </row>
    <row r="17" spans="1:11" ht="25.5">
      <c r="A17" s="2" t="s">
        <v>92</v>
      </c>
      <c r="B17" s="9" t="s">
        <v>93</v>
      </c>
      <c r="C17" s="8"/>
      <c r="D17" s="8"/>
      <c r="E17" s="7" t="s">
        <v>11</v>
      </c>
      <c r="F17" s="10">
        <v>10</v>
      </c>
      <c r="G17" s="8"/>
      <c r="H17" s="3">
        <f t="shared" si="0"/>
        <v>0</v>
      </c>
      <c r="I17" s="8"/>
      <c r="J17" s="3">
        <f t="shared" si="1"/>
        <v>0</v>
      </c>
      <c r="K17" s="4">
        <f t="shared" si="2"/>
        <v>0</v>
      </c>
    </row>
    <row r="18" spans="1:11" ht="25.5">
      <c r="A18" s="2" t="s">
        <v>94</v>
      </c>
      <c r="B18" s="9" t="s">
        <v>95</v>
      </c>
      <c r="C18" s="8"/>
      <c r="D18" s="8"/>
      <c r="E18" s="7" t="s">
        <v>11</v>
      </c>
      <c r="F18" s="10">
        <v>10</v>
      </c>
      <c r="G18" s="8"/>
      <c r="H18" s="3">
        <f t="shared" si="0"/>
        <v>0</v>
      </c>
      <c r="I18" s="8"/>
      <c r="J18" s="3">
        <f t="shared" si="1"/>
        <v>0</v>
      </c>
      <c r="K18" s="4">
        <f t="shared" si="2"/>
        <v>0</v>
      </c>
    </row>
    <row r="19" spans="1:11" ht="15" thickBot="1">
      <c r="A19" s="1"/>
      <c r="B19" s="1"/>
      <c r="C19" s="1"/>
      <c r="D19" s="1"/>
      <c r="E19" s="64" t="s">
        <v>9</v>
      </c>
      <c r="F19" s="58"/>
      <c r="G19" s="59"/>
      <c r="H19" s="5">
        <f>SUM(H10:H18)</f>
        <v>0</v>
      </c>
      <c r="I19" s="1"/>
      <c r="J19" s="1"/>
      <c r="K19" s="5">
        <f>SUM(K10:K18)</f>
        <v>0</v>
      </c>
    </row>
    <row r="20" spans="1:11">
      <c r="A20" s="1"/>
      <c r="B20" s="11"/>
      <c r="C20" s="1"/>
      <c r="D20" s="1"/>
      <c r="E20" s="1"/>
      <c r="F20" s="1"/>
      <c r="G20" s="1"/>
      <c r="H20" s="1"/>
      <c r="I20" s="1"/>
      <c r="J20" s="1"/>
      <c r="K20" s="1"/>
    </row>
    <row r="21" spans="1:11">
      <c r="A21" s="1"/>
      <c r="B21" s="12"/>
      <c r="C21" s="1"/>
      <c r="D21" s="1"/>
      <c r="E21" s="1"/>
      <c r="F21" s="1"/>
      <c r="G21" s="1"/>
      <c r="H21" s="1"/>
      <c r="I21" s="1"/>
      <c r="J21" s="1"/>
      <c r="K21" s="1"/>
    </row>
    <row r="22" spans="1:11" ht="26.25" customHeight="1">
      <c r="A22" s="1"/>
      <c r="B22" s="1"/>
      <c r="C22" s="1"/>
      <c r="D22" s="1"/>
      <c r="E22" s="1"/>
      <c r="F22" s="1"/>
      <c r="G22" s="1"/>
      <c r="H22" s="60" t="s">
        <v>14</v>
      </c>
      <c r="I22" s="60"/>
      <c r="J22" s="60"/>
      <c r="K22" s="20"/>
    </row>
  </sheetData>
  <mergeCells count="17">
    <mergeCell ref="E19:G19"/>
    <mergeCell ref="H22:J22"/>
    <mergeCell ref="F7:F8"/>
    <mergeCell ref="G7:G8"/>
    <mergeCell ref="H7:H8"/>
    <mergeCell ref="I7:J7"/>
    <mergeCell ref="K7:K8"/>
    <mergeCell ref="A1:K1"/>
    <mergeCell ref="A2:K2"/>
    <mergeCell ref="A3:K3"/>
    <mergeCell ref="A5:K5"/>
    <mergeCell ref="A6:K6"/>
    <mergeCell ref="A7:A8"/>
    <mergeCell ref="B7:B8"/>
    <mergeCell ref="C7:C8"/>
    <mergeCell ref="D7:D8"/>
    <mergeCell ref="E7: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Pakiet 1</vt:lpstr>
      <vt:lpstr>Pakiet 2</vt:lpstr>
      <vt:lpstr>Pakiet 3</vt:lpstr>
      <vt:lpstr>Pakiet 4</vt:lpstr>
      <vt:lpstr>Pakiet 5</vt:lpstr>
      <vt:lpstr>Pakiet 6</vt:lpstr>
      <vt:lpstr>Pakiet 7</vt:lpstr>
      <vt:lpstr>Pakiet 8</vt:lpstr>
      <vt:lpstr>Pakiet 9</vt:lpstr>
      <vt:lpstr>Pakiet 10</vt:lpstr>
      <vt:lpstr>Pakiet 11</vt:lpstr>
      <vt:lpstr>Pakiet 12</vt:lpstr>
      <vt:lpstr>Pakiet 13</vt:lpstr>
      <vt:lpstr>Pakiet 14</vt:lpstr>
      <vt:lpstr>Pakiet 15</vt:lpstr>
    </vt:vector>
  </TitlesOfParts>
  <Company>Szpital Uniwersytecki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PFraszczak</dc:creator>
  <cp:lastModifiedBy>User</cp:lastModifiedBy>
  <cp:lastPrinted>2010-07-12T08:49:09Z</cp:lastPrinted>
  <dcterms:created xsi:type="dcterms:W3CDTF">2010-06-08T05:48:52Z</dcterms:created>
  <dcterms:modified xsi:type="dcterms:W3CDTF">2017-09-27T00:30:27Z</dcterms:modified>
</cp:coreProperties>
</file>